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fileSharing readOnlyRecommended="1" userName="Yolanda Ann Figueroa" algorithmName="SHA-512" hashValue="1OYLaAsZSARr+zAO2EHF3wZFaWVyRC5mBjEVpmVn4UQ32ZZaCG/Quqk0tLVKNsnFwzh5TvYtYJrDjkVtOeJBhA==" saltValue="BlFwBL5DOwaQ0C6YILacxw==" spinCount="100000"/>
  <workbookPr/>
  <mc:AlternateContent xmlns:mc="http://schemas.openxmlformats.org/markup-compatibility/2006">
    <mc:Choice Requires="x15">
      <x15ac:absPath xmlns:x15ac="http://schemas.microsoft.com/office/spreadsheetml/2010/11/ac" url="H:\Staff Forms\Blank Housing Packets 2021\Utility Allowance Worksheets\"/>
    </mc:Choice>
  </mc:AlternateContent>
  <xr:revisionPtr revIDLastSave="0" documentId="13_ncr:10001_{9308A9F5-66EF-4BFB-A196-E8B8539E47C8}" xr6:coauthVersionLast="47" xr6:coauthVersionMax="47" xr10:uidLastSave="{00000000-0000-0000-0000-000000000000}"/>
  <bookViews>
    <workbookView xWindow="20370" yWindow="-120" windowWidth="29040" windowHeight="15840" tabRatio="719" activeTab="2" xr2:uid="{00000000-000D-0000-FFFF-FFFF00000000}"/>
  </bookViews>
  <sheets>
    <sheet name="Low-Rise, Apt (5 or more units)" sheetId="2" r:id="rId1"/>
    <sheet name="Row House, Townhouse, Semi-Deta" sheetId="4" r:id="rId2"/>
    <sheet name="Detached House, Mobile Home" sheetId="3" r:id="rId3"/>
  </sheets>
  <externalReferences>
    <externalReference r:id="rId4"/>
    <externalReference r:id="rId5"/>
    <externalReference r:id="rId6"/>
  </externalReferences>
  <definedNames>
    <definedName name="Clientlocation">[1]Key!$A$20:$A$22</definedName>
    <definedName name="Ethnicity" localSheetId="2">[2]Key!$A$71:$A$74</definedName>
    <definedName name="Ethnicity" localSheetId="0">[2]Key!$A$71:$A$74</definedName>
    <definedName name="Ethnicity" localSheetId="1">[2]Key!$A$71:$A$74</definedName>
    <definedName name="Ethnicity">[1]Key!$A$101:$A$104</definedName>
    <definedName name="Federalprogram">[1]Key!$A$16:$A$17</definedName>
    <definedName name="Funder">[1]Key!$A$9:$A$13</definedName>
    <definedName name="Gender" localSheetId="2">[2]Key!$A$77:$A$83</definedName>
    <definedName name="Gender" localSheetId="0">[2]Key!$A$77:$A$83</definedName>
    <definedName name="Gender" localSheetId="1">[2]Key!$A$77:$A$83</definedName>
    <definedName name="Gender">[1]Key!$A$107:$A$112</definedName>
    <definedName name="genderupdated">[1]Key!$A$107:$A$113</definedName>
    <definedName name="Healthinsurance" localSheetId="2">[2]Key!$A$173:$A$180</definedName>
    <definedName name="Healthinsurance" localSheetId="0">[2]Key!$A$173:$A$180</definedName>
    <definedName name="Healthinsurance" localSheetId="1">[2]Key!$A$173:$A$180</definedName>
    <definedName name="Healthinsurance">[1]Key!$A$225:$A$232</definedName>
    <definedName name="Housingstatus" localSheetId="2">[2]Key!$A$121:$A$128</definedName>
    <definedName name="Housingstatus" localSheetId="0">[2]Key!$A$121:$A$128</definedName>
    <definedName name="Housingstatus" localSheetId="1">[2]Key!$A$121:$A$128</definedName>
    <definedName name="Housingstatus">[1]Key!$A$174:$A$181</definedName>
    <definedName name="HUDHousingstatusatadmission" localSheetId="2">[2]Key!$A$35:$A$41</definedName>
    <definedName name="HUDHousingstatusatadmission" localSheetId="0">[2]Key!$A$35:$A$41</definedName>
    <definedName name="HUDHousingstatusatadmission" localSheetId="1">[2]Key!$A$35:$A$41</definedName>
    <definedName name="HUDHousingstatusatadmission">[1]Key!$A$65:$A$71</definedName>
    <definedName name="If4ormore" localSheetId="2">[2]Key!$A$111:$A$114</definedName>
    <definedName name="If4ormore" localSheetId="0">[2]Key!$A$111:$A$114</definedName>
    <definedName name="If4ormore" localSheetId="1">[2]Key!$A$111:$A$114</definedName>
    <definedName name="Ifyeswhen" localSheetId="2">[2]Key!$A$139:$A$144</definedName>
    <definedName name="Ifyeswhen" localSheetId="0">[2]Key!$A$139:$A$144</definedName>
    <definedName name="Ifyeswhen" localSheetId="1">[2]Key!$A$139:$A$144</definedName>
    <definedName name="Ifyeswhen">[1]Key!$A$192:$A$197</definedName>
    <definedName name="Incomeandsources" localSheetId="2">[2]Key!$A$155:$A$170</definedName>
    <definedName name="Incomeandsources" localSheetId="0">[2]Key!$A$155:$A$170</definedName>
    <definedName name="Incomeandsources" localSheetId="1">[2]Key!$A$155:$A$170</definedName>
    <definedName name="Incomeandsources">[1]Key!$A$208:$A$222</definedName>
    <definedName name="Lengthofstayinpreviousplace" localSheetId="2">[2]Key!$A$86:$A$93</definedName>
    <definedName name="Lengthofstayinpreviousplace" localSheetId="0">[2]Key!$A$86:$A$93</definedName>
    <definedName name="Lengthofstayinpreviousplace" localSheetId="1">[2]Key!$A$86:$A$93</definedName>
    <definedName name="Lengthofstayinpreviousplace">[1]Key!$A$116:$A$123</definedName>
    <definedName name="MENTALHEALTHHOWCONFIRMED" localSheetId="2">[2]Key!$A$221:$A$224</definedName>
    <definedName name="MENTALHEALTHHOWCONFIRMED" localSheetId="0">[2]Key!$A$221:$A$224</definedName>
    <definedName name="MENTALHEALTHHOWCONFIRMED" localSheetId="1">[2]Key!$A$221:$A$224</definedName>
    <definedName name="MENTALHEALTHIFSMIHOWCONFIRMED" localSheetId="2">[2]Key!$A$227:$A$232</definedName>
    <definedName name="MENTALHEALTHIFSMIHOWCONFIRMED" localSheetId="0">[2]Key!$A$227:$A$232</definedName>
    <definedName name="MENTALHEALTHIFSMIHOWCONFIRMED" localSheetId="1">[2]Key!$A$227:$A$232</definedName>
    <definedName name="Noncashbenefits" localSheetId="2">[2]Key!$A$183:$A$190</definedName>
    <definedName name="Noncashbenefits" localSheetId="0">[2]Key!$A$183:$A$190</definedName>
    <definedName name="Noncashbenefits" localSheetId="1">[2]Key!$A$183:$A$190</definedName>
    <definedName name="Noncashbenefits">[1]Key!$A$235:$A$240</definedName>
    <definedName name="Noyes" localSheetId="2">[2]Key!$A$96:$A$99</definedName>
    <definedName name="Noyes" localSheetId="0">[2]Key!$A$96:$A$99</definedName>
    <definedName name="Noyes" localSheetId="1">[2]Key!$A$96:$A$99</definedName>
    <definedName name="Noyes">[1]Key!$A$126:$A$129</definedName>
    <definedName name="Noyesonly" localSheetId="2">[2]Key!$A$117:$A$118</definedName>
    <definedName name="Noyesonly" localSheetId="0">[2]Key!$A$117:$A$118</definedName>
    <definedName name="Noyesonly" localSheetId="1">[2]Key!$A$117:$A$118</definedName>
    <definedName name="Noyesonly">[1]Key!$A$170:$A$171</definedName>
    <definedName name="Numberofmonthshomeless">[1]Key!$A$157:$A$161</definedName>
    <definedName name="Numberofmonthshomelessinpastthreeyears">[1]Key!$A$140:$A$154</definedName>
    <definedName name="Numberoftimeshomeless" localSheetId="2">[2]Key!$A$102:$A$108</definedName>
    <definedName name="Numberoftimeshomeless" localSheetId="0">[2]Key!$A$102:$A$108</definedName>
    <definedName name="Numberoftimeshomeless" localSheetId="1">[2]Key!$A$102:$A$108</definedName>
    <definedName name="Numberoftimeshomeless">[3]Key!$A$102:$A$108</definedName>
    <definedName name="_xlnm.Print_Area" localSheetId="2">'Detached House, Mobile Home'!$B$1:$M$54</definedName>
    <definedName name="_xlnm.Print_Area" localSheetId="0">'Low-Rise, Apt (5 or more units)'!$B$1:$M$54</definedName>
    <definedName name="_xlnm.Print_Area" localSheetId="1">'Row House, Townhouse, Semi-Deta'!$B$1:$M$54</definedName>
    <definedName name="Projectlocationupdated">[1]Key!$A$25:$A$30</definedName>
    <definedName name="Race" localSheetId="2">[2]Key!$A$62:$A$68</definedName>
    <definedName name="Race" localSheetId="0">[2]Key!$A$62:$A$68</definedName>
    <definedName name="Race" localSheetId="1">[2]Key!$A$62:$A$68</definedName>
    <definedName name="Race">[3]Key!$A$62:$A$68</definedName>
    <definedName name="Relationshiptoheadofhousehold" localSheetId="2">[2]Key!$A$131:$A$135</definedName>
    <definedName name="Relationshiptoheadofhousehold" localSheetId="0">[2]Key!$A$131:$A$135</definedName>
    <definedName name="Relationshiptoheadofhousehold" localSheetId="1">[2]Key!$A$131:$A$135</definedName>
    <definedName name="Relationshiptoheadofhousehold">[3]Key!$A$131:$A$135</definedName>
    <definedName name="Residencepriortoprojectentry" localSheetId="2">[2]Key!$A$9:$A$32</definedName>
    <definedName name="Residencepriortoprojectentry" localSheetId="0">[2]Key!$A$9:$A$32</definedName>
    <definedName name="Residencepriortoprojectentry" localSheetId="1">[2]Key!$A$9:$A$32</definedName>
    <definedName name="Residencepriortoprojectentry">[3]Key!$A$9:$A$32</definedName>
    <definedName name="Sheltertype">[1]Key!$A$4:$A$6</definedName>
    <definedName name="SUBSTANCEABUSEHOWCONFIRMED" localSheetId="2">[2]Key!$A$235:$A$238</definedName>
    <definedName name="SUBSTANCEABUSEHOWCONFIRMED" localSheetId="0">[2]Key!$A$235:$A$238</definedName>
    <definedName name="SUBSTANCEABUSEHOWCONFIRMED" localSheetId="1">[2]Key!$A$235:$A$238</definedName>
    <definedName name="SUBSTANCEABUSEHOWCONFIRMED">[3]Key!$A$235:$A$238</definedName>
    <definedName name="Substanceabuseproblem" localSheetId="2">[2]Key!$A$147:$A$152</definedName>
    <definedName name="Substanceabuseproblem" localSheetId="0">[2]Key!$A$147:$A$152</definedName>
    <definedName name="Substanceabuseproblem" localSheetId="1">[2]Key!$A$147:$A$152</definedName>
    <definedName name="Substanceabuseproblem">[3]Key!$A$147:$A$152</definedName>
    <definedName name="TYPEOFRESIDENCE" localSheetId="2">[2]Key!$A$193:$A$218</definedName>
    <definedName name="TYPEOFRESIDENCE" localSheetId="0">[2]Key!$A$193:$A$218</definedName>
    <definedName name="TYPEOFRESIDENCE" localSheetId="1">[2]Key!$A$193:$A$218</definedName>
    <definedName name="TYPEOFRESIDENCE">[3]Key!$A$193:$A$218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2" i="3" l="1"/>
  <c r="U39" i="3"/>
  <c r="U38" i="3"/>
  <c r="P33" i="3"/>
  <c r="P32" i="3"/>
  <c r="P30" i="3"/>
  <c r="P29" i="3"/>
  <c r="P28" i="3"/>
  <c r="P25" i="3"/>
  <c r="P24" i="3"/>
  <c r="P23" i="3"/>
  <c r="L42" i="3" s="1"/>
  <c r="T42" i="3" s="1"/>
  <c r="P21" i="3"/>
  <c r="P20" i="3"/>
  <c r="P18" i="3"/>
  <c r="P17" i="3"/>
  <c r="P16" i="3"/>
  <c r="L39" i="3" s="1"/>
  <c r="T39" i="3" s="1"/>
  <c r="P13" i="3"/>
  <c r="P12" i="3"/>
  <c r="P10" i="3"/>
  <c r="L38" i="3" s="1"/>
  <c r="T38" i="3" s="1"/>
  <c r="U47" i="4"/>
  <c r="U42" i="4"/>
  <c r="T42" i="4"/>
  <c r="L42" i="4"/>
  <c r="U39" i="4"/>
  <c r="T39" i="4"/>
  <c r="U38" i="4"/>
  <c r="T38" i="4"/>
  <c r="L39" i="4"/>
  <c r="L38" i="4"/>
  <c r="P36" i="4"/>
  <c r="P34" i="4"/>
  <c r="P33" i="4"/>
  <c r="P32" i="4"/>
  <c r="P30" i="4"/>
  <c r="P29" i="4"/>
  <c r="P28" i="4"/>
  <c r="P25" i="4"/>
  <c r="P24" i="4"/>
  <c r="P23" i="4"/>
  <c r="P21" i="4"/>
  <c r="P20" i="4"/>
  <c r="P18" i="4"/>
  <c r="P17" i="4"/>
  <c r="P16" i="4"/>
  <c r="P13" i="4"/>
  <c r="P12" i="4"/>
  <c r="P10" i="4"/>
  <c r="U47" i="2"/>
  <c r="U42" i="2"/>
  <c r="T42" i="2"/>
  <c r="U39" i="2"/>
  <c r="U38" i="2"/>
  <c r="T38" i="2"/>
  <c r="L42" i="2"/>
  <c r="L38" i="2"/>
  <c r="P33" i="2"/>
  <c r="P32" i="2"/>
  <c r="P30" i="2"/>
  <c r="P29" i="2"/>
  <c r="P28" i="2"/>
  <c r="P25" i="2"/>
  <c r="P24" i="2"/>
  <c r="P23" i="2"/>
  <c r="P21" i="2"/>
  <c r="P20" i="2"/>
  <c r="P18" i="2"/>
  <c r="P17" i="2"/>
  <c r="P16" i="2"/>
  <c r="L39" i="2" s="1"/>
  <c r="T39" i="2" s="1"/>
  <c r="P13" i="2"/>
  <c r="P12" i="2"/>
  <c r="P10" i="2"/>
  <c r="O36" i="3" l="1"/>
  <c r="P36" i="3" s="1"/>
  <c r="O36" i="4"/>
  <c r="L49" i="4" s="1"/>
  <c r="T49" i="4" s="1"/>
  <c r="O36" i="2"/>
  <c r="P36" i="2" s="1"/>
  <c r="Q36" i="3"/>
  <c r="O34" i="3"/>
  <c r="Q33" i="3"/>
  <c r="L47" i="3" s="1"/>
  <c r="U47" i="3" s="1"/>
  <c r="Q32" i="3"/>
  <c r="L46" i="3"/>
  <c r="U46" i="3" s="1"/>
  <c r="Q30" i="3"/>
  <c r="L45" i="3"/>
  <c r="S45" i="3" s="1"/>
  <c r="S50" i="3" s="1"/>
  <c r="K54" i="3" s="1"/>
  <c r="Q29" i="3"/>
  <c r="L44" i="3" s="1"/>
  <c r="R44" i="3" s="1"/>
  <c r="Q28" i="3"/>
  <c r="L43" i="3" s="1"/>
  <c r="R43" i="3" s="1"/>
  <c r="Q25" i="3"/>
  <c r="Q24" i="3"/>
  <c r="Q23" i="3"/>
  <c r="Q21" i="3"/>
  <c r="L41" i="3" s="1"/>
  <c r="U41" i="3" s="1"/>
  <c r="Q20" i="3"/>
  <c r="L40" i="3" s="1"/>
  <c r="U40" i="3" s="1"/>
  <c r="Q18" i="3"/>
  <c r="Q17" i="3"/>
  <c r="Q16" i="3"/>
  <c r="Q13" i="3"/>
  <c r="Q12" i="3"/>
  <c r="Q10" i="3"/>
  <c r="Q36" i="4"/>
  <c r="O34" i="4"/>
  <c r="L48" i="4" s="1"/>
  <c r="Q33" i="4"/>
  <c r="L47" i="4"/>
  <c r="Q32" i="4"/>
  <c r="L46" i="4" s="1"/>
  <c r="U46" i="4" s="1"/>
  <c r="Q30" i="4"/>
  <c r="L45" i="4"/>
  <c r="S45" i="4" s="1"/>
  <c r="S50" i="4" s="1"/>
  <c r="K54" i="4" s="1"/>
  <c r="Q29" i="4"/>
  <c r="L44" i="4"/>
  <c r="R44" i="4" s="1"/>
  <c r="Q28" i="4"/>
  <c r="L43" i="4" s="1"/>
  <c r="R43" i="4" s="1"/>
  <c r="Q25" i="4"/>
  <c r="Q24" i="4"/>
  <c r="Q23" i="4"/>
  <c r="Q21" i="4"/>
  <c r="L41" i="4"/>
  <c r="U41" i="4" s="1"/>
  <c r="Q20" i="4"/>
  <c r="L40" i="4" s="1"/>
  <c r="U40" i="4" s="1"/>
  <c r="Q18" i="4"/>
  <c r="Q17" i="4"/>
  <c r="Q16" i="4"/>
  <c r="Q13" i="4"/>
  <c r="Q12" i="4"/>
  <c r="Q10" i="4"/>
  <c r="Q36" i="2"/>
  <c r="Q18" i="2"/>
  <c r="Q13" i="2"/>
  <c r="O34" i="2"/>
  <c r="P34" i="3" l="1"/>
  <c r="L48" i="3" s="1"/>
  <c r="P34" i="2"/>
  <c r="L48" i="2" s="1"/>
  <c r="R50" i="4"/>
  <c r="J54" i="4" s="1"/>
  <c r="L49" i="2"/>
  <c r="T49" i="2" s="1"/>
  <c r="L49" i="3"/>
  <c r="T49" i="3" s="1"/>
  <c r="R50" i="3"/>
  <c r="J54" i="3" s="1"/>
  <c r="U50" i="3"/>
  <c r="M54" i="3" s="1"/>
  <c r="U50" i="4" l="1"/>
  <c r="M54" i="4" s="1"/>
  <c r="L50" i="4"/>
  <c r="L50" i="3"/>
  <c r="T50" i="3"/>
  <c r="L54" i="3" s="1"/>
  <c r="T50" i="4" l="1"/>
  <c r="L54" i="4" s="1"/>
  <c r="R51" i="3"/>
  <c r="Q33" i="2"/>
  <c r="L47" i="2"/>
  <c r="Q32" i="2"/>
  <c r="L46" i="2" s="1"/>
  <c r="U46" i="2" s="1"/>
  <c r="Q30" i="2"/>
  <c r="L45" i="2"/>
  <c r="S45" i="2" s="1"/>
  <c r="S50" i="2" s="1"/>
  <c r="K54" i="2" s="1"/>
  <c r="Q29" i="2"/>
  <c r="L44" i="2" s="1"/>
  <c r="R44" i="2" s="1"/>
  <c r="Q28" i="2"/>
  <c r="L43" i="2" s="1"/>
  <c r="R43" i="2" s="1"/>
  <c r="Q25" i="2"/>
  <c r="Q24" i="2"/>
  <c r="Q23" i="2"/>
  <c r="Q21" i="2"/>
  <c r="L41" i="2" s="1"/>
  <c r="U41" i="2" s="1"/>
  <c r="Q20" i="2"/>
  <c r="L40" i="2"/>
  <c r="U40" i="2" s="1"/>
  <c r="Q17" i="2"/>
  <c r="Q16" i="2"/>
  <c r="Q12" i="2"/>
  <c r="Q10" i="2"/>
  <c r="R51" i="4" l="1"/>
  <c r="R50" i="2"/>
  <c r="J54" i="2" s="1"/>
  <c r="L50" i="2" l="1"/>
  <c r="U50" i="2" l="1"/>
  <c r="M54" i="2" s="1"/>
  <c r="T50" i="2"/>
  <c r="L54" i="2" s="1"/>
  <c r="R51" i="2" l="1"/>
</calcChain>
</file>

<file path=xl/sharedStrings.xml><?xml version="1.0" encoding="utf-8"?>
<sst xmlns="http://schemas.openxmlformats.org/spreadsheetml/2006/main" count="255" uniqueCount="78">
  <si>
    <t>OMB Approval No. 2577-0169</t>
  </si>
  <si>
    <t>Office of Public and Indian Housing</t>
  </si>
  <si>
    <t xml:space="preserve">Utility or Service </t>
  </si>
  <si>
    <t>Monthly Dollar Allowances</t>
  </si>
  <si>
    <t>0BR</t>
  </si>
  <si>
    <t>1BR</t>
  </si>
  <si>
    <t>2BR</t>
  </si>
  <si>
    <t>3BR</t>
  </si>
  <si>
    <t>4BR</t>
  </si>
  <si>
    <t>5BR</t>
  </si>
  <si>
    <t>Heating</t>
  </si>
  <si>
    <t>a. Natural Gas</t>
  </si>
  <si>
    <t>Cooking</t>
  </si>
  <si>
    <t>Air Conditioning</t>
  </si>
  <si>
    <t>Water Heating</t>
  </si>
  <si>
    <t xml:space="preserve">Water </t>
  </si>
  <si>
    <t xml:space="preserve">Sewer </t>
  </si>
  <si>
    <t>Utility or Service</t>
  </si>
  <si>
    <t>Name of Family</t>
  </si>
  <si>
    <t>Other Electric</t>
  </si>
  <si>
    <t>Address of Unit</t>
  </si>
  <si>
    <t>Sewer</t>
  </si>
  <si>
    <t>Trash Collection</t>
  </si>
  <si>
    <t>Range/Microwave</t>
  </si>
  <si>
    <t>Refrigerator</t>
  </si>
  <si>
    <t>Number of bedrooms</t>
  </si>
  <si>
    <t>Total</t>
  </si>
  <si>
    <t xml:space="preserve">Trash Collection </t>
  </si>
  <si>
    <t>Locality:</t>
  </si>
  <si>
    <t>d. Oil</t>
  </si>
  <si>
    <t>(exp. 9/30/2017)</t>
  </si>
  <si>
    <t>MAX ALLOWABLE</t>
  </si>
  <si>
    <t>Electric</t>
  </si>
  <si>
    <t>Natural Gas</t>
  </si>
  <si>
    <t>Water/Sewer</t>
  </si>
  <si>
    <t>Trash</t>
  </si>
  <si>
    <t>Unit Address</t>
  </si>
  <si>
    <t>Utility Allowance Schedule</t>
  </si>
  <si>
    <t>See Public Reporting and Instructions on back.</t>
  </si>
  <si>
    <t>The following allowances are used to determin the total cost of tenant-furnished utilities and appliances.</t>
  </si>
  <si>
    <t>Harris County Housing Authority, TX</t>
  </si>
  <si>
    <t>U.S. Department of Housing and Urban Development</t>
  </si>
  <si>
    <t>Low-Rise/Apartment (5 or More Units)</t>
  </si>
  <si>
    <t>b. Bottle Gas/Propane</t>
  </si>
  <si>
    <t>d. Electric Heat Pump</t>
  </si>
  <si>
    <t>e. Oil</t>
  </si>
  <si>
    <t>c. Electric</t>
  </si>
  <si>
    <t>Other Electric &amp; Cooling</t>
  </si>
  <si>
    <r>
      <t xml:space="preserve">Other Electric (Lights and Appliances)       </t>
    </r>
    <r>
      <rPr>
        <b/>
        <i/>
        <sz val="10"/>
        <rFont val="Calibri Light"/>
        <family val="2"/>
        <scheme val="major"/>
      </rPr>
      <t>(includes monthly charges)</t>
    </r>
  </si>
  <si>
    <t>Water, Sewer, Trash Collection</t>
  </si>
  <si>
    <t>Tenant-supplied Appliances</t>
  </si>
  <si>
    <t>Range/Microwave Tenant-supplied</t>
  </si>
  <si>
    <t>Refrigerator Tenant -supplied</t>
  </si>
  <si>
    <t>Other - specify: Monthly Charges</t>
  </si>
  <si>
    <t>Natural Gas Charge $17.94</t>
  </si>
  <si>
    <t>Actual Family Allowances</t>
  </si>
  <si>
    <t xml:space="preserve">To be used by the family to compute allowance. Complete below for the actual unit rented. </t>
  </si>
  <si>
    <t>per month cost</t>
  </si>
  <si>
    <t>Other</t>
  </si>
  <si>
    <t>(7/2019)</t>
  </si>
  <si>
    <t>The Nelrod Company 10/2020 Update</t>
  </si>
  <si>
    <r>
      <t xml:space="preserve">Date (mm/dd/yyyy): </t>
    </r>
    <r>
      <rPr>
        <b/>
        <sz val="12"/>
        <rFont val="Calibri Light"/>
        <family val="2"/>
        <scheme val="major"/>
      </rPr>
      <t>4.1.2021</t>
    </r>
  </si>
  <si>
    <r>
      <rPr>
        <sz val="8"/>
        <rFont val="Calibri Light"/>
        <family val="2"/>
        <scheme val="major"/>
      </rPr>
      <t>Unit Type:</t>
    </r>
    <r>
      <rPr>
        <b/>
        <sz val="10"/>
        <rFont val="Calibri Light"/>
        <family val="2"/>
        <scheme val="major"/>
      </rPr>
      <t xml:space="preserve"> </t>
    </r>
  </si>
  <si>
    <r>
      <t xml:space="preserve">adapted from form </t>
    </r>
    <r>
      <rPr>
        <b/>
        <sz val="8"/>
        <rFont val="Calibri Light"/>
        <family val="2"/>
        <scheme val="major"/>
      </rPr>
      <t>HUD-52667</t>
    </r>
  </si>
  <si>
    <t>N/A</t>
  </si>
  <si>
    <t>Detached House/Mobile Home</t>
  </si>
  <si>
    <r>
      <t xml:space="preserve">Date (mm/dd/yyyy): </t>
    </r>
    <r>
      <rPr>
        <b/>
        <sz val="12"/>
        <rFont val="Calibri"/>
        <family val="2"/>
        <scheme val="minor"/>
      </rPr>
      <t>4.1.2021</t>
    </r>
  </si>
  <si>
    <r>
      <rPr>
        <sz val="8"/>
        <rFont val="Calibri"/>
        <family val="2"/>
        <scheme val="minor"/>
      </rPr>
      <t>Unit Type:</t>
    </r>
    <r>
      <rPr>
        <b/>
        <sz val="10"/>
        <rFont val="Calibri"/>
        <family val="2"/>
        <scheme val="minor"/>
      </rPr>
      <t xml:space="preserve"> </t>
    </r>
  </si>
  <si>
    <r>
      <t xml:space="preserve">Other Electric (Lights and Appliances)       </t>
    </r>
    <r>
      <rPr>
        <b/>
        <i/>
        <sz val="10"/>
        <rFont val="Calibri"/>
        <family val="2"/>
        <scheme val="minor"/>
      </rPr>
      <t>(includes monthly charges)</t>
    </r>
  </si>
  <si>
    <r>
      <t xml:space="preserve">adapted from form </t>
    </r>
    <r>
      <rPr>
        <b/>
        <sz val="8"/>
        <rFont val="Calibri"/>
        <family val="2"/>
        <scheme val="minor"/>
      </rPr>
      <t>HUD-52667</t>
    </r>
  </si>
  <si>
    <t>OMB Approval No. 2577$0.000169</t>
  </si>
  <si>
    <t>The following allowances are used to determin the total cost of tenant$0.00furnished utilities and appliances.</t>
  </si>
  <si>
    <t>Row House/Townhouse/Semi$0.00Detached/Duplex</t>
  </si>
  <si>
    <t>Tenant$0.00supplied Appliances</t>
  </si>
  <si>
    <t>Range/Microwave Tenant$0.00supplied</t>
  </si>
  <si>
    <t>Refrigerator Tenant $0.00supplied</t>
  </si>
  <si>
    <t>Other $0.00 specify: Monthly Charges</t>
  </si>
  <si>
    <t>adapted from form HUD$0.0052667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</si>
</sst>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33" x14ac:knownFonts="1">
    <font>
      <sz val="11"/>
      <color theme="1"/>
      <name val="Calibri"/>
      <family val="2"/>
      <scheme val="minor"/>
    </font>
    <font>
      <sz val="11"/>
      <color theme="1"/>
      <name val="Calibri"/>
      <family val="2"/>
      <scheme val="minor"/>
    </font>
    <font>
      <sz val="10"/>
      <name val="Arial"/>
      <family val="2"/>
    </font>
    <font>
      <sz val="10"/>
      <name val="Calibri Light"/>
      <family val="2"/>
      <scheme val="major"/>
    </font>
    <font>
      <b/>
      <sz val="12"/>
      <name val="Calibri Light"/>
      <family val="2"/>
      <scheme val="major"/>
    </font>
    <font>
      <sz val="12"/>
      <name val="Calibri Light"/>
      <family val="2"/>
      <scheme val="major"/>
    </font>
    <font>
      <b/>
      <sz val="10"/>
      <name val="Calibri Light"/>
      <family val="2"/>
      <scheme val="major"/>
    </font>
    <font>
      <b/>
      <i/>
      <sz val="12"/>
      <name val="Calibri Light"/>
      <family val="2"/>
      <scheme val="major"/>
    </font>
    <font>
      <sz val="10"/>
      <color theme="0"/>
      <name val="Calibri Light"/>
      <family val="2"/>
      <scheme val="major"/>
    </font>
    <font>
      <b/>
      <sz val="8"/>
      <name val="Calibri Light"/>
      <family val="2"/>
      <scheme val="major"/>
    </font>
    <font>
      <b/>
      <sz val="7"/>
      <name val="Calibri Light"/>
      <family val="2"/>
      <scheme val="major"/>
    </font>
    <font>
      <b/>
      <sz val="16"/>
      <name val="Calibri Light"/>
      <family val="2"/>
      <scheme val="major"/>
    </font>
    <font>
      <b/>
      <i/>
      <sz val="10"/>
      <name val="Calibri Light"/>
      <family val="2"/>
      <scheme val="major"/>
    </font>
    <font>
      <b/>
      <sz val="9"/>
      <name val="Calibri Light"/>
      <family val="2"/>
      <scheme val="major"/>
    </font>
    <font>
      <sz val="8"/>
      <name val="Calibri Light"/>
      <family val="2"/>
      <scheme val="major"/>
    </font>
    <font>
      <b/>
      <sz val="11"/>
      <name val="Calibri Light"/>
      <family val="2"/>
      <scheme val="major"/>
    </font>
    <font>
      <sz val="11"/>
      <name val="Calibri Light"/>
      <family val="2"/>
      <scheme val="major"/>
    </font>
    <font>
      <b/>
      <sz val="48"/>
      <name val="Calibri Light"/>
      <family val="2"/>
      <scheme val="major"/>
    </font>
    <font>
      <sz val="10"/>
      <name val="Calibri"/>
      <family val="2"/>
      <scheme val="minor"/>
    </font>
    <font>
      <b/>
      <sz val="12"/>
      <name val="Calibri"/>
      <family val="2"/>
      <scheme val="minor"/>
    </font>
    <font>
      <b/>
      <sz val="8"/>
      <name val="Calibri"/>
      <family val="2"/>
      <scheme val="minor"/>
    </font>
    <font>
      <sz val="8"/>
      <name val="Calibri"/>
      <family val="2"/>
      <scheme val="minor"/>
    </font>
    <font>
      <sz val="12"/>
      <name val="Calibri"/>
      <family val="2"/>
      <scheme val="minor"/>
    </font>
    <font>
      <b/>
      <sz val="10"/>
      <name val="Calibri"/>
      <family val="2"/>
      <scheme val="minor"/>
    </font>
    <font>
      <b/>
      <sz val="11"/>
      <name val="Calibri"/>
      <family val="2"/>
      <scheme val="minor"/>
    </font>
    <font>
      <b/>
      <i/>
      <sz val="12"/>
      <name val="Calibri"/>
      <family val="2"/>
      <scheme val="minor"/>
    </font>
    <font>
      <b/>
      <i/>
      <sz val="10"/>
      <name val="Calibri"/>
      <family val="2"/>
      <scheme val="minor"/>
    </font>
    <font>
      <b/>
      <sz val="7"/>
      <name val="Calibri"/>
      <family val="2"/>
      <scheme val="minor"/>
    </font>
    <font>
      <b/>
      <sz val="9"/>
      <name val="Calibri"/>
      <family val="2"/>
      <scheme val="minor"/>
    </font>
    <font>
      <b/>
      <sz val="16"/>
      <name val="Calibri"/>
      <family val="2"/>
      <scheme val="minor"/>
    </font>
    <font>
      <sz val="10"/>
      <color theme="0"/>
      <name val="Calibri"/>
      <family val="2"/>
      <scheme val="minor"/>
    </font>
    <font>
      <sz val="11"/>
      <name val="Calibri"/>
      <family val="2"/>
      <scheme val="minor"/>
    </font>
    <font>
      <sz val="36"/>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0" tint="-0.499984740745262"/>
        <bgColor indexed="64"/>
      </patternFill>
    </fill>
    <fill>
      <patternFill patternType="solid">
        <fgColor theme="1"/>
        <bgColor indexed="64"/>
      </patternFill>
    </fill>
    <fill>
      <patternFill patternType="solid">
        <fgColor rgb="FFFFFF66"/>
        <bgColor indexed="64"/>
      </patternFill>
    </fill>
  </fills>
  <borders count="6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0" fontId="2" fillId="0" borderId="0"/>
  </cellStyleXfs>
  <cellXfs count="566">
    <xf numFmtId="0" fontId="0" fillId="0" borderId="0" xfId="0"/>
    <xf numFmtId="0" fontId="3" fillId="0" borderId="0" xfId="3" applyFont="1" applyFill="1" applyProtection="1"/>
    <xf numFmtId="0" fontId="3" fillId="0" borderId="0" xfId="0" applyFont="1" applyProtection="1"/>
    <xf numFmtId="0" fontId="3" fillId="0" borderId="0" xfId="0" applyFont="1" applyFill="1" applyProtection="1"/>
    <xf numFmtId="164" fontId="3" fillId="0" borderId="0" xfId="0" applyNumberFormat="1" applyFont="1" applyFill="1" applyBorder="1" applyAlignment="1" applyProtection="1">
      <alignment horizontal="center"/>
    </xf>
    <xf numFmtId="164" fontId="14" fillId="0" borderId="0" xfId="0" applyNumberFormat="1" applyFont="1" applyBorder="1" applyAlignment="1" applyProtection="1"/>
    <xf numFmtId="164" fontId="6" fillId="0" borderId="0" xfId="0" applyNumberFormat="1" applyFont="1" applyBorder="1" applyAlignment="1" applyProtection="1"/>
    <xf numFmtId="164" fontId="3" fillId="0" borderId="0" xfId="0" applyNumberFormat="1" applyFont="1" applyAlignment="1" applyProtection="1">
      <alignment horizontal="center"/>
    </xf>
    <xf numFmtId="164" fontId="3" fillId="0" borderId="31" xfId="0" applyNumberFormat="1" applyFont="1" applyBorder="1" applyAlignment="1" applyProtection="1">
      <alignment horizontal="center"/>
    </xf>
    <xf numFmtId="0" fontId="6" fillId="5" borderId="62" xfId="0" applyFont="1" applyFill="1" applyBorder="1" applyAlignment="1" applyProtection="1">
      <alignment horizontal="center"/>
      <protection locked="0"/>
    </xf>
    <xf numFmtId="0" fontId="6" fillId="7" borderId="62" xfId="0" applyFont="1" applyFill="1" applyBorder="1" applyAlignment="1" applyProtection="1">
      <alignment horizontal="center"/>
    </xf>
    <xf numFmtId="0" fontId="6" fillId="3" borderId="62" xfId="0" applyFont="1" applyFill="1" applyBorder="1" applyAlignment="1" applyProtection="1">
      <alignment horizontal="center"/>
      <protection locked="0"/>
    </xf>
    <xf numFmtId="0" fontId="3" fillId="0" borderId="0" xfId="0" applyFont="1" applyBorder="1" applyProtection="1"/>
    <xf numFmtId="0" fontId="4" fillId="0" borderId="0" xfId="0" applyFont="1" applyAlignment="1" applyProtection="1">
      <alignment vertical="center"/>
    </xf>
    <xf numFmtId="0" fontId="4" fillId="0" borderId="0" xfId="0" applyFont="1" applyAlignment="1" applyProtection="1">
      <alignment vertical="center" wrapText="1"/>
    </xf>
    <xf numFmtId="0" fontId="9" fillId="0" borderId="0" xfId="1" applyFont="1" applyProtection="1"/>
    <xf numFmtId="0" fontId="3" fillId="0" borderId="0" xfId="0" applyFont="1" applyBorder="1" applyAlignment="1" applyProtection="1">
      <alignment horizontal="center"/>
    </xf>
    <xf numFmtId="0" fontId="14" fillId="0" borderId="0" xfId="1" applyFont="1" applyAlignment="1" applyProtection="1">
      <alignment horizontal="right"/>
    </xf>
    <xf numFmtId="0" fontId="14" fillId="0" borderId="0" xfId="1" applyFont="1" applyFill="1" applyBorder="1" applyAlignment="1" applyProtection="1">
      <alignment horizontal="right"/>
    </xf>
    <xf numFmtId="0" fontId="3" fillId="0" borderId="0" xfId="0" applyFont="1" applyFill="1" applyBorder="1" applyAlignment="1" applyProtection="1">
      <alignment horizontal="center"/>
    </xf>
    <xf numFmtId="164" fontId="3" fillId="0" borderId="0" xfId="0" applyNumberFormat="1" applyFont="1" applyBorder="1" applyProtection="1"/>
    <xf numFmtId="0" fontId="3" fillId="0" borderId="0" xfId="0" applyFont="1" applyAlignment="1" applyProtection="1">
      <alignment vertical="center"/>
    </xf>
    <xf numFmtId="0" fontId="14" fillId="0" borderId="0" xfId="1" applyFont="1" applyAlignment="1" applyProtection="1">
      <alignment horizontal="left" vertical="center"/>
    </xf>
    <xf numFmtId="0" fontId="5" fillId="0" borderId="0" xfId="1" applyFont="1" applyBorder="1" applyAlignment="1" applyProtection="1">
      <alignment vertical="center"/>
    </xf>
    <xf numFmtId="0" fontId="3" fillId="0" borderId="50" xfId="1" applyFont="1" applyBorder="1" applyAlignment="1" applyProtection="1">
      <alignment horizontal="left" vertical="top"/>
    </xf>
    <xf numFmtId="0" fontId="3" fillId="0" borderId="18" xfId="0" applyFont="1" applyBorder="1" applyAlignment="1" applyProtection="1">
      <alignment vertical="top" wrapText="1"/>
    </xf>
    <xf numFmtId="0" fontId="3" fillId="0" borderId="19" xfId="0" applyFont="1" applyBorder="1" applyAlignment="1" applyProtection="1">
      <alignment vertical="top" wrapText="1"/>
    </xf>
    <xf numFmtId="0" fontId="6" fillId="0" borderId="17" xfId="1" applyFont="1" applyBorder="1" applyAlignment="1" applyProtection="1">
      <alignment horizontal="left" vertical="top"/>
    </xf>
    <xf numFmtId="0" fontId="6" fillId="0" borderId="0" xfId="1" applyFont="1" applyFill="1" applyBorder="1" applyAlignment="1" applyProtection="1">
      <alignment horizontal="left" vertical="top" wrapText="1"/>
    </xf>
    <xf numFmtId="164" fontId="6" fillId="0" borderId="0" xfId="1" applyNumberFormat="1" applyFont="1" applyBorder="1" applyAlignment="1" applyProtection="1">
      <alignment horizontal="left" vertical="top" wrapText="1"/>
    </xf>
    <xf numFmtId="0" fontId="6" fillId="0" borderId="0" xfId="1" applyFont="1" applyBorder="1" applyAlignment="1" applyProtection="1">
      <alignment horizontal="left" vertical="top" wrapText="1"/>
    </xf>
    <xf numFmtId="0" fontId="6" fillId="0" borderId="3" xfId="1" applyFont="1" applyBorder="1" applyAlignment="1" applyProtection="1">
      <alignment horizontal="left" vertical="top"/>
    </xf>
    <xf numFmtId="0" fontId="6" fillId="0" borderId="0" xfId="1" applyFont="1" applyFill="1" applyBorder="1" applyAlignment="1" applyProtection="1">
      <alignment horizontal="center" wrapText="1"/>
    </xf>
    <xf numFmtId="0" fontId="5" fillId="0" borderId="0" xfId="0" applyFont="1" applyBorder="1" applyProtection="1"/>
    <xf numFmtId="0" fontId="5" fillId="0" borderId="47" xfId="0" applyFont="1" applyBorder="1" applyAlignment="1" applyProtection="1">
      <alignment vertical="top"/>
    </xf>
    <xf numFmtId="0" fontId="5" fillId="0" borderId="1" xfId="0" applyFont="1" applyBorder="1" applyAlignment="1" applyProtection="1">
      <alignment vertical="top"/>
    </xf>
    <xf numFmtId="0" fontId="5" fillId="0" borderId="2" xfId="0" applyFont="1" applyBorder="1" applyAlignment="1" applyProtection="1">
      <alignment vertical="top"/>
    </xf>
    <xf numFmtId="0" fontId="6" fillId="0" borderId="11" xfId="0" applyFont="1" applyBorder="1" applyAlignment="1" applyProtection="1">
      <alignment horizontal="center"/>
    </xf>
    <xf numFmtId="0" fontId="6" fillId="0" borderId="11" xfId="0" applyFont="1" applyFill="1" applyBorder="1" applyAlignment="1" applyProtection="1">
      <alignment horizontal="center"/>
    </xf>
    <xf numFmtId="0" fontId="6" fillId="0" borderId="54" xfId="0" applyFont="1" applyBorder="1" applyAlignment="1" applyProtection="1">
      <alignment horizontal="center"/>
    </xf>
    <xf numFmtId="0" fontId="14" fillId="0" borderId="0" xfId="1" applyFont="1" applyFill="1" applyBorder="1" applyAlignment="1" applyProtection="1">
      <alignment horizontal="center" vertical="center"/>
    </xf>
    <xf numFmtId="0" fontId="14" fillId="0" borderId="0" xfId="1" applyFont="1" applyFill="1" applyBorder="1" applyAlignment="1" applyProtection="1">
      <alignment horizontal="left" vertical="top"/>
    </xf>
    <xf numFmtId="164" fontId="14" fillId="0" borderId="0" xfId="1" applyNumberFormat="1" applyFont="1" applyBorder="1" applyAlignment="1" applyProtection="1">
      <alignment horizontal="left" vertical="top"/>
    </xf>
    <xf numFmtId="0" fontId="14" fillId="0" borderId="0" xfId="1" applyFont="1" applyBorder="1" applyAlignment="1" applyProtection="1">
      <alignment horizontal="left" vertical="top"/>
    </xf>
    <xf numFmtId="0" fontId="6" fillId="0" borderId="0" xfId="0" applyFont="1" applyBorder="1" applyProtection="1"/>
    <xf numFmtId="0" fontId="7" fillId="0" borderId="44" xfId="0" applyFont="1" applyBorder="1" applyAlignment="1" applyProtection="1">
      <alignment vertical="center"/>
    </xf>
    <xf numFmtId="0" fontId="7" fillId="0" borderId="9" xfId="0" applyFont="1" applyBorder="1" applyAlignment="1" applyProtection="1">
      <alignment vertical="center"/>
    </xf>
    <xf numFmtId="0" fontId="5" fillId="0" borderId="9" xfId="0" applyFont="1" applyBorder="1" applyAlignment="1" applyProtection="1">
      <alignment vertical="top"/>
    </xf>
    <xf numFmtId="0" fontId="5" fillId="0" borderId="10" xfId="0" applyFont="1" applyBorder="1" applyAlignment="1" applyProtection="1">
      <alignment vertical="top"/>
    </xf>
    <xf numFmtId="0" fontId="6" fillId="0" borderId="0" xfId="0" applyFont="1" applyFill="1" applyBorder="1" applyAlignment="1" applyProtection="1">
      <alignment horizontal="center"/>
    </xf>
    <xf numFmtId="164" fontId="6" fillId="0" borderId="0" xfId="0" applyNumberFormat="1" applyFont="1" applyFill="1" applyBorder="1" applyAlignment="1" applyProtection="1">
      <alignment horizontal="center"/>
    </xf>
    <xf numFmtId="0" fontId="6" fillId="0" borderId="0" xfId="0" applyFont="1" applyProtection="1"/>
    <xf numFmtId="0" fontId="6" fillId="0" borderId="37" xfId="0" applyFont="1" applyBorder="1" applyProtection="1"/>
    <xf numFmtId="0" fontId="7" fillId="0" borderId="22" xfId="0" applyFont="1" applyBorder="1" applyAlignment="1" applyProtection="1">
      <alignment vertical="center"/>
    </xf>
    <xf numFmtId="0" fontId="5" fillId="0" borderId="22" xfId="0" applyFont="1" applyBorder="1" applyAlignment="1" applyProtection="1">
      <alignment vertical="top"/>
    </xf>
    <xf numFmtId="0" fontId="5" fillId="0" borderId="23" xfId="0" applyFont="1" applyBorder="1" applyAlignment="1" applyProtection="1">
      <alignment vertical="top"/>
    </xf>
    <xf numFmtId="0" fontId="14" fillId="0" borderId="22" xfId="1" applyFont="1" applyBorder="1" applyAlignment="1" applyProtection="1">
      <alignment horizontal="center" vertical="center"/>
    </xf>
    <xf numFmtId="0" fontId="14" fillId="0" borderId="38" xfId="1" applyFont="1" applyBorder="1" applyAlignment="1" applyProtection="1">
      <alignment horizontal="center" vertical="center"/>
    </xf>
    <xf numFmtId="0" fontId="6" fillId="7" borderId="63" xfId="0" applyFont="1" applyFill="1" applyBorder="1" applyAlignment="1" applyProtection="1">
      <alignment horizontal="center"/>
    </xf>
    <xf numFmtId="0" fontId="3" fillId="0" borderId="4" xfId="0" applyFont="1" applyBorder="1" applyAlignment="1" applyProtection="1"/>
    <xf numFmtId="0" fontId="3" fillId="0" borderId="5" xfId="0" applyFont="1" applyBorder="1" applyAlignment="1" applyProtection="1"/>
    <xf numFmtId="165" fontId="3" fillId="0" borderId="5" xfId="0" applyNumberFormat="1" applyFont="1" applyBorder="1" applyAlignment="1" applyProtection="1">
      <alignment horizontal="center"/>
    </xf>
    <xf numFmtId="165" fontId="3" fillId="0" borderId="16" xfId="0" applyNumberFormat="1" applyFont="1" applyFill="1" applyBorder="1" applyAlignment="1" applyProtection="1">
      <alignment horizontal="center"/>
    </xf>
    <xf numFmtId="165" fontId="3" fillId="0" borderId="34" xfId="0" applyNumberFormat="1" applyFont="1" applyFill="1" applyBorder="1" applyAlignment="1" applyProtection="1">
      <alignment horizontal="center"/>
    </xf>
    <xf numFmtId="165" fontId="3" fillId="0" borderId="0" xfId="0" applyNumberFormat="1" applyFont="1" applyFill="1" applyBorder="1" applyAlignment="1" applyProtection="1">
      <alignment horizontal="center"/>
    </xf>
    <xf numFmtId="164" fontId="3" fillId="0" borderId="0" xfId="0" applyNumberFormat="1" applyFont="1" applyBorder="1" applyAlignment="1" applyProtection="1">
      <alignment horizontal="center"/>
    </xf>
    <xf numFmtId="0" fontId="3" fillId="0" borderId="7" xfId="0" applyFont="1" applyBorder="1" applyAlignment="1" applyProtection="1"/>
    <xf numFmtId="0" fontId="3" fillId="0" borderId="8" xfId="0" applyFont="1" applyBorder="1" applyAlignment="1" applyProtection="1"/>
    <xf numFmtId="165" fontId="3" fillId="2" borderId="14" xfId="0" applyNumberFormat="1" applyFont="1" applyFill="1" applyBorder="1" applyAlignment="1" applyProtection="1">
      <alignment horizontal="center"/>
    </xf>
    <xf numFmtId="165" fontId="3" fillId="2" borderId="6" xfId="0" applyNumberFormat="1" applyFont="1" applyFill="1" applyBorder="1" applyAlignment="1" applyProtection="1">
      <alignment horizontal="center"/>
    </xf>
    <xf numFmtId="165" fontId="3" fillId="2" borderId="30" xfId="0" applyNumberFormat="1" applyFont="1" applyFill="1" applyBorder="1" applyAlignment="1" applyProtection="1">
      <alignment horizontal="center"/>
    </xf>
    <xf numFmtId="165" fontId="3" fillId="0" borderId="2" xfId="0" applyNumberFormat="1" applyFont="1" applyBorder="1" applyAlignment="1" applyProtection="1">
      <alignment horizontal="center"/>
    </xf>
    <xf numFmtId="165" fontId="3" fillId="0" borderId="40" xfId="0" applyNumberFormat="1" applyFont="1" applyFill="1" applyBorder="1" applyAlignment="1" applyProtection="1">
      <alignment horizontal="center"/>
    </xf>
    <xf numFmtId="165" fontId="3" fillId="0" borderId="30" xfId="0" applyNumberFormat="1" applyFont="1" applyFill="1" applyBorder="1" applyAlignment="1" applyProtection="1">
      <alignment horizontal="center"/>
    </xf>
    <xf numFmtId="165" fontId="3" fillId="0" borderId="14" xfId="0" applyNumberFormat="1" applyFont="1" applyFill="1" applyBorder="1" applyAlignment="1" applyProtection="1">
      <alignment horizontal="center"/>
    </xf>
    <xf numFmtId="165" fontId="3" fillId="0" borderId="6" xfId="0" applyNumberFormat="1" applyFont="1" applyFill="1" applyBorder="1" applyAlignment="1" applyProtection="1">
      <alignment horizontal="center"/>
    </xf>
    <xf numFmtId="0" fontId="3" fillId="0" borderId="44" xfId="0" applyFont="1" applyBorder="1" applyAlignment="1" applyProtection="1">
      <alignment horizontal="left"/>
    </xf>
    <xf numFmtId="0" fontId="3" fillId="0" borderId="9" xfId="0" applyFont="1" applyBorder="1" applyAlignment="1" applyProtection="1">
      <alignment horizontal="left"/>
    </xf>
    <xf numFmtId="0" fontId="3" fillId="0" borderId="10" xfId="0" applyFont="1" applyBorder="1" applyAlignment="1" applyProtection="1">
      <alignment horizontal="left"/>
    </xf>
    <xf numFmtId="165" fontId="3" fillId="2" borderId="10" xfId="0" applyNumberFormat="1" applyFont="1" applyFill="1" applyBorder="1" applyAlignment="1" applyProtection="1">
      <alignment horizontal="center"/>
    </xf>
    <xf numFmtId="165" fontId="3" fillId="2" borderId="45" xfId="0" applyNumberFormat="1" applyFont="1" applyFill="1" applyBorder="1" applyAlignment="1" applyProtection="1">
      <alignment horizontal="center"/>
    </xf>
    <xf numFmtId="0" fontId="6" fillId="0" borderId="22" xfId="0" applyFont="1" applyBorder="1" applyProtection="1"/>
    <xf numFmtId="0" fontId="3" fillId="0" borderId="22" xfId="0" applyFont="1" applyBorder="1" applyAlignment="1" applyProtection="1">
      <alignment horizontal="right"/>
    </xf>
    <xf numFmtId="0" fontId="3" fillId="0" borderId="22" xfId="0" applyFont="1" applyBorder="1" applyProtection="1"/>
    <xf numFmtId="0" fontId="3" fillId="0" borderId="38" xfId="0" applyFont="1" applyBorder="1" applyProtection="1"/>
    <xf numFmtId="0" fontId="6" fillId="7" borderId="62" xfId="0" applyFont="1" applyFill="1" applyBorder="1" applyProtection="1"/>
    <xf numFmtId="165" fontId="3" fillId="0" borderId="16" xfId="0" applyNumberFormat="1" applyFont="1" applyBorder="1" applyAlignment="1" applyProtection="1">
      <alignment horizontal="center"/>
    </xf>
    <xf numFmtId="165" fontId="3" fillId="2" borderId="8" xfId="0" applyNumberFormat="1" applyFont="1" applyFill="1" applyBorder="1" applyAlignment="1" applyProtection="1">
      <alignment horizontal="center"/>
    </xf>
    <xf numFmtId="165" fontId="3" fillId="2" borderId="46" xfId="0" applyNumberFormat="1" applyFont="1" applyFill="1" applyBorder="1" applyAlignment="1" applyProtection="1">
      <alignment horizontal="center"/>
    </xf>
    <xf numFmtId="0" fontId="3" fillId="0" borderId="1" xfId="0" applyFont="1" applyBorder="1" applyAlignment="1" applyProtection="1"/>
    <xf numFmtId="0" fontId="3" fillId="0" borderId="2" xfId="0" applyFont="1" applyBorder="1" applyAlignment="1" applyProtection="1"/>
    <xf numFmtId="165" fontId="3" fillId="0" borderId="2" xfId="0" applyNumberFormat="1" applyFont="1" applyFill="1" applyBorder="1" applyAlignment="1" applyProtection="1">
      <alignment horizontal="center"/>
    </xf>
    <xf numFmtId="165" fontId="3" fillId="0" borderId="48" xfId="0" applyNumberFormat="1" applyFont="1" applyFill="1" applyBorder="1" applyAlignment="1" applyProtection="1">
      <alignment horizontal="center"/>
    </xf>
    <xf numFmtId="0" fontId="6" fillId="0" borderId="37" xfId="0" applyFont="1" applyBorder="1" applyAlignment="1" applyProtection="1"/>
    <xf numFmtId="0" fontId="6" fillId="0" borderId="22" xfId="0" applyFont="1" applyBorder="1" applyAlignment="1" applyProtection="1"/>
    <xf numFmtId="0" fontId="6" fillId="0" borderId="38" xfId="0" applyFont="1" applyBorder="1" applyAlignment="1" applyProtection="1"/>
    <xf numFmtId="165" fontId="3" fillId="0" borderId="11" xfId="0" applyNumberFormat="1" applyFont="1" applyBorder="1" applyAlignment="1" applyProtection="1">
      <alignment horizontal="center" vertical="center"/>
    </xf>
    <xf numFmtId="165" fontId="3" fillId="0" borderId="41" xfId="0" applyNumberFormat="1" applyFont="1" applyFill="1" applyBorder="1" applyAlignment="1" applyProtection="1">
      <alignment horizontal="center" vertical="center"/>
    </xf>
    <xf numFmtId="165" fontId="3" fillId="0" borderId="12" xfId="0" applyNumberFormat="1" applyFont="1" applyFill="1" applyBorder="1" applyAlignment="1" applyProtection="1">
      <alignment horizontal="center" vertical="center"/>
    </xf>
    <xf numFmtId="165" fontId="3" fillId="0" borderId="49" xfId="0" applyNumberFormat="1" applyFont="1" applyFill="1" applyBorder="1" applyAlignment="1" applyProtection="1">
      <alignment horizontal="center" vertical="center"/>
    </xf>
    <xf numFmtId="0" fontId="3" fillId="0" borderId="0" xfId="0" applyFont="1" applyAlignment="1" applyProtection="1">
      <alignment horizontal="center"/>
    </xf>
    <xf numFmtId="165" fontId="3" fillId="0" borderId="21" xfId="0" applyNumberFormat="1" applyFont="1" applyBorder="1" applyAlignment="1" applyProtection="1">
      <alignment horizontal="center"/>
    </xf>
    <xf numFmtId="165" fontId="3" fillId="0" borderId="21" xfId="0" applyNumberFormat="1" applyFont="1" applyFill="1" applyBorder="1" applyAlignment="1" applyProtection="1">
      <alignment horizontal="center"/>
    </xf>
    <xf numFmtId="165" fontId="3" fillId="0" borderId="19" xfId="0" applyNumberFormat="1" applyFont="1" applyFill="1" applyBorder="1" applyAlignment="1" applyProtection="1">
      <alignment horizontal="center"/>
    </xf>
    <xf numFmtId="165" fontId="3" fillId="0" borderId="51" xfId="0" applyNumberFormat="1" applyFont="1" applyFill="1" applyBorder="1" applyAlignment="1" applyProtection="1">
      <alignment horizontal="center"/>
    </xf>
    <xf numFmtId="165" fontId="3" fillId="0" borderId="22" xfId="0" applyNumberFormat="1" applyFont="1" applyBorder="1" applyAlignment="1" applyProtection="1">
      <alignment horizontal="center"/>
    </xf>
    <xf numFmtId="165" fontId="3" fillId="0" borderId="22" xfId="0" applyNumberFormat="1" applyFont="1" applyFill="1" applyBorder="1" applyAlignment="1" applyProtection="1">
      <alignment horizontal="center"/>
    </xf>
    <xf numFmtId="165" fontId="3" fillId="0" borderId="38" xfId="0" applyNumberFormat="1" applyFont="1" applyFill="1" applyBorder="1" applyAlignment="1" applyProtection="1">
      <alignment horizontal="center"/>
    </xf>
    <xf numFmtId="0" fontId="3" fillId="0" borderId="52" xfId="0" applyFont="1" applyBorder="1" applyAlignment="1" applyProtection="1">
      <alignment horizontal="left"/>
    </xf>
    <xf numFmtId="0" fontId="3" fillId="0" borderId="0" xfId="0" applyFont="1" applyBorder="1" applyAlignment="1" applyProtection="1">
      <alignment horizontal="right"/>
    </xf>
    <xf numFmtId="165" fontId="3" fillId="2" borderId="40" xfId="0" applyNumberFormat="1" applyFont="1" applyFill="1" applyBorder="1" applyAlignment="1" applyProtection="1">
      <alignment horizontal="center"/>
    </xf>
    <xf numFmtId="165" fontId="3" fillId="2" borderId="2" xfId="0" applyNumberFormat="1" applyFont="1" applyFill="1" applyBorder="1" applyAlignment="1" applyProtection="1">
      <alignment horizontal="center"/>
    </xf>
    <xf numFmtId="165" fontId="3" fillId="2" borderId="48" xfId="0" applyNumberFormat="1" applyFont="1" applyFill="1" applyBorder="1" applyAlignment="1" applyProtection="1">
      <alignment horizontal="center"/>
    </xf>
    <xf numFmtId="0" fontId="6" fillId="0" borderId="37" xfId="0" applyFont="1" applyFill="1" applyBorder="1" applyAlignment="1" applyProtection="1">
      <alignment horizontal="left"/>
    </xf>
    <xf numFmtId="0" fontId="3" fillId="0" borderId="22" xfId="0" applyFont="1" applyFill="1" applyBorder="1" applyProtection="1"/>
    <xf numFmtId="0" fontId="3" fillId="0" borderId="22" xfId="0" applyFont="1" applyFill="1" applyBorder="1" applyAlignment="1" applyProtection="1">
      <alignment horizontal="right"/>
    </xf>
    <xf numFmtId="0" fontId="3" fillId="0" borderId="22" xfId="0" applyFont="1" applyFill="1" applyBorder="1" applyAlignment="1" applyProtection="1">
      <alignment horizontal="left"/>
    </xf>
    <xf numFmtId="0" fontId="6" fillId="0" borderId="62" xfId="0" applyFont="1" applyFill="1" applyBorder="1" applyAlignment="1" applyProtection="1">
      <alignment horizontal="center"/>
    </xf>
    <xf numFmtId="165" fontId="3" fillId="0" borderId="11" xfId="0" applyNumberFormat="1" applyFont="1" applyBorder="1" applyAlignment="1" applyProtection="1">
      <alignment horizontal="center"/>
    </xf>
    <xf numFmtId="165" fontId="3" fillId="0" borderId="11" xfId="0" applyNumberFormat="1" applyFont="1" applyFill="1" applyBorder="1" applyAlignment="1" applyProtection="1">
      <alignment horizontal="center"/>
    </xf>
    <xf numFmtId="165" fontId="3" fillId="0" borderId="54" xfId="0" applyNumberFormat="1" applyFont="1" applyFill="1" applyBorder="1" applyAlignment="1" applyProtection="1">
      <alignment horizontal="center"/>
    </xf>
    <xf numFmtId="165" fontId="3" fillId="0" borderId="20" xfId="0" applyNumberFormat="1" applyFont="1" applyBorder="1" applyAlignment="1" applyProtection="1">
      <alignment horizontal="center"/>
    </xf>
    <xf numFmtId="165" fontId="3" fillId="0" borderId="20" xfId="0" applyNumberFormat="1" applyFont="1" applyFill="1" applyBorder="1" applyAlignment="1" applyProtection="1">
      <alignment horizontal="center"/>
    </xf>
    <xf numFmtId="165" fontId="3" fillId="0" borderId="36" xfId="0" applyNumberFormat="1" applyFont="1" applyFill="1" applyBorder="1" applyAlignment="1" applyProtection="1">
      <alignment horizontal="center"/>
    </xf>
    <xf numFmtId="49" fontId="6" fillId="0" borderId="37" xfId="0" applyNumberFormat="1" applyFont="1" applyBorder="1" applyAlignment="1" applyProtection="1"/>
    <xf numFmtId="49" fontId="6" fillId="0" borderId="22" xfId="0" applyNumberFormat="1" applyFont="1" applyBorder="1" applyAlignment="1" applyProtection="1"/>
    <xf numFmtId="0" fontId="6" fillId="0" borderId="37"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9" fillId="0" borderId="22" xfId="0" applyFont="1" applyFill="1" applyBorder="1" applyAlignment="1" applyProtection="1">
      <alignment horizontal="left"/>
    </xf>
    <xf numFmtId="0" fontId="4" fillId="0" borderId="22" xfId="0" applyFont="1" applyFill="1" applyBorder="1" applyAlignment="1" applyProtection="1">
      <alignment horizontal="left"/>
    </xf>
    <xf numFmtId="164" fontId="6" fillId="7" borderId="62" xfId="0" applyNumberFormat="1" applyFont="1" applyFill="1" applyBorder="1" applyAlignment="1" applyProtection="1">
      <alignment horizontal="center"/>
    </xf>
    <xf numFmtId="0" fontId="6" fillId="0" borderId="52"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9" fillId="0" borderId="0" xfId="0" applyFont="1" applyFill="1" applyBorder="1" applyAlignment="1" applyProtection="1">
      <alignment horizontal="left"/>
    </xf>
    <xf numFmtId="0" fontId="4" fillId="0" borderId="0" xfId="0" applyFont="1" applyFill="1" applyBorder="1" applyAlignment="1" applyProtection="1">
      <alignment horizontal="left"/>
    </xf>
    <xf numFmtId="164" fontId="6" fillId="5" borderId="64" xfId="0" applyNumberFormat="1" applyFont="1" applyFill="1" applyBorder="1" applyAlignment="1" applyProtection="1">
      <alignment horizontal="center"/>
    </xf>
    <xf numFmtId="0" fontId="6" fillId="0" borderId="52" xfId="0" applyFont="1" applyBorder="1" applyAlignment="1" applyProtection="1">
      <alignment vertical="top"/>
    </xf>
    <xf numFmtId="0" fontId="10" fillId="0" borderId="0" xfId="0" applyFont="1" applyBorder="1" applyAlignment="1" applyProtection="1">
      <alignment vertical="top" wrapText="1"/>
    </xf>
    <xf numFmtId="0" fontId="10" fillId="0" borderId="12" xfId="0" applyFont="1" applyBorder="1" applyAlignment="1" applyProtection="1">
      <alignment vertical="top" wrapText="1"/>
    </xf>
    <xf numFmtId="0" fontId="3" fillId="0" borderId="0" xfId="0" applyFont="1" applyFill="1" applyBorder="1" applyAlignment="1" applyProtection="1">
      <alignment wrapText="1"/>
    </xf>
    <xf numFmtId="0" fontId="6" fillId="0" borderId="35" xfId="0" applyFont="1" applyBorder="1" applyAlignment="1" applyProtection="1">
      <alignment horizontal="center"/>
    </xf>
    <xf numFmtId="0" fontId="6" fillId="0" borderId="23" xfId="0" applyFont="1" applyBorder="1" applyAlignment="1" applyProtection="1">
      <alignment horizontal="center"/>
    </xf>
    <xf numFmtId="0" fontId="6" fillId="0" borderId="20" xfId="0" applyFont="1" applyBorder="1" applyAlignment="1" applyProtection="1">
      <alignment horizontal="center"/>
    </xf>
    <xf numFmtId="0" fontId="6" fillId="0" borderId="36" xfId="0" applyFont="1" applyBorder="1" applyAlignment="1" applyProtection="1">
      <alignment horizontal="center"/>
    </xf>
    <xf numFmtId="0" fontId="3" fillId="0" borderId="0" xfId="0" applyFont="1" applyFill="1" applyBorder="1" applyAlignment="1" applyProtection="1">
      <alignment horizontal="center" vertical="center"/>
    </xf>
    <xf numFmtId="164" fontId="3" fillId="6" borderId="33" xfId="2" applyNumberFormat="1" applyFont="1" applyFill="1" applyBorder="1" applyAlignment="1" applyProtection="1">
      <alignment horizontal="center" vertical="center"/>
    </xf>
    <xf numFmtId="164" fontId="3" fillId="6" borderId="5" xfId="2" applyNumberFormat="1" applyFont="1" applyFill="1" applyBorder="1" applyAlignment="1" applyProtection="1">
      <alignment horizontal="center" vertical="center"/>
    </xf>
    <xf numFmtId="164" fontId="3" fillId="0" borderId="16" xfId="2" applyNumberFormat="1" applyFont="1" applyBorder="1" applyAlignment="1" applyProtection="1">
      <alignment horizontal="center" vertical="center"/>
    </xf>
    <xf numFmtId="164" fontId="3" fillId="0" borderId="34" xfId="2" applyNumberFormat="1" applyFont="1" applyBorder="1" applyAlignment="1" applyProtection="1">
      <alignment horizontal="center" vertical="center"/>
    </xf>
    <xf numFmtId="164" fontId="3" fillId="6" borderId="29" xfId="2" applyNumberFormat="1" applyFont="1" applyFill="1" applyBorder="1" applyAlignment="1" applyProtection="1">
      <alignment horizontal="center" vertical="center"/>
    </xf>
    <xf numFmtId="164" fontId="3" fillId="6" borderId="8" xfId="2" applyNumberFormat="1" applyFont="1" applyFill="1" applyBorder="1" applyAlignment="1" applyProtection="1">
      <alignment horizontal="center" vertical="center"/>
    </xf>
    <xf numFmtId="164" fontId="3" fillId="0" borderId="14" xfId="2" applyNumberFormat="1" applyFont="1" applyBorder="1" applyAlignment="1" applyProtection="1">
      <alignment horizontal="center" vertical="center"/>
    </xf>
    <xf numFmtId="164" fontId="3" fillId="0" borderId="30" xfId="2" applyNumberFormat="1" applyFont="1" applyBorder="1" applyAlignment="1" applyProtection="1">
      <alignment horizontal="center" vertical="center"/>
    </xf>
    <xf numFmtId="0" fontId="3" fillId="0" borderId="47" xfId="0" applyFont="1" applyBorder="1" applyAlignment="1" applyProtection="1">
      <alignment horizontal="left" vertical="center"/>
    </xf>
    <xf numFmtId="0" fontId="3" fillId="0" borderId="1" xfId="0" applyFont="1" applyBorder="1" applyAlignment="1" applyProtection="1">
      <alignment horizontal="left" vertical="center"/>
    </xf>
    <xf numFmtId="0" fontId="11" fillId="0" borderId="1" xfId="0" applyFont="1" applyBorder="1" applyAlignment="1" applyProtection="1">
      <alignment horizontal="center"/>
    </xf>
    <xf numFmtId="0" fontId="11" fillId="0" borderId="2" xfId="0" applyFont="1" applyBorder="1" applyAlignment="1" applyProtection="1">
      <alignment horizontal="center"/>
    </xf>
    <xf numFmtId="164" fontId="3" fillId="6" borderId="14" xfId="2" applyNumberFormat="1" applyFont="1" applyFill="1" applyBorder="1" applyAlignment="1" applyProtection="1">
      <alignment horizontal="center" vertical="center"/>
    </xf>
    <xf numFmtId="164" fontId="3" fillId="0" borderId="29" xfId="2" applyNumberFormat="1" applyFont="1" applyBorder="1" applyAlignment="1" applyProtection="1">
      <alignment horizontal="center" vertical="center"/>
    </xf>
    <xf numFmtId="164" fontId="3" fillId="6" borderId="30" xfId="2" applyNumberFormat="1" applyFont="1" applyFill="1" applyBorder="1" applyAlignment="1" applyProtection="1">
      <alignment horizontal="center" vertical="center"/>
    </xf>
    <xf numFmtId="164" fontId="3" fillId="0" borderId="33" xfId="2" applyNumberFormat="1" applyFont="1" applyBorder="1" applyAlignment="1" applyProtection="1">
      <alignment horizontal="center" vertical="center"/>
    </xf>
    <xf numFmtId="164" fontId="3" fillId="6" borderId="29" xfId="2" applyNumberFormat="1" applyFont="1" applyFill="1" applyBorder="1" applyAlignment="1" applyProtection="1">
      <alignment vertical="center"/>
    </xf>
    <xf numFmtId="164" fontId="3" fillId="0" borderId="8" xfId="2" applyNumberFormat="1" applyFont="1" applyBorder="1" applyAlignment="1" applyProtection="1">
      <alignment horizontal="center" vertical="center"/>
    </xf>
    <xf numFmtId="164" fontId="3" fillId="0" borderId="30" xfId="2" applyNumberFormat="1" applyFont="1" applyFill="1" applyBorder="1" applyAlignment="1" applyProtection="1">
      <alignment horizontal="center" vertical="center"/>
    </xf>
    <xf numFmtId="0" fontId="3" fillId="4" borderId="1" xfId="0" applyFont="1" applyFill="1" applyBorder="1" applyAlignment="1" applyProtection="1">
      <alignment horizontal="center"/>
    </xf>
    <xf numFmtId="1" fontId="11" fillId="0" borderId="52" xfId="0" applyNumberFormat="1" applyFont="1" applyBorder="1" applyAlignment="1" applyProtection="1">
      <alignment horizontal="center"/>
    </xf>
    <xf numFmtId="1" fontId="11" fillId="0" borderId="0" xfId="0" applyNumberFormat="1" applyFont="1" applyBorder="1" applyAlignment="1" applyProtection="1">
      <alignment horizontal="center"/>
    </xf>
    <xf numFmtId="164" fontId="3" fillId="6" borderId="31" xfId="2" applyNumberFormat="1" applyFont="1" applyFill="1" applyBorder="1" applyAlignment="1" applyProtection="1">
      <alignment horizontal="center" vertical="center"/>
    </xf>
    <xf numFmtId="164" fontId="3" fillId="6" borderId="15" xfId="2" applyNumberFormat="1" applyFont="1" applyFill="1" applyBorder="1" applyAlignment="1" applyProtection="1">
      <alignment horizontal="center" vertical="center"/>
    </xf>
    <xf numFmtId="164" fontId="3" fillId="6" borderId="32" xfId="2" applyNumberFormat="1" applyFont="1" applyFill="1" applyBorder="1" applyAlignment="1" applyProtection="1">
      <alignment horizontal="center" vertical="center"/>
    </xf>
    <xf numFmtId="1" fontId="11" fillId="0" borderId="44" xfId="0" applyNumberFormat="1" applyFont="1" applyBorder="1" applyAlignment="1" applyProtection="1">
      <alignment horizontal="center"/>
    </xf>
    <xf numFmtId="1" fontId="11" fillId="0" borderId="9" xfId="0" applyNumberFormat="1" applyFont="1" applyBorder="1" applyAlignment="1" applyProtection="1">
      <alignment horizontal="center"/>
    </xf>
    <xf numFmtId="0" fontId="3" fillId="0" borderId="0" xfId="0" applyFont="1" applyFill="1" applyBorder="1" applyAlignment="1" applyProtection="1">
      <alignment vertical="center"/>
    </xf>
    <xf numFmtId="164" fontId="6" fillId="0" borderId="35" xfId="0" applyNumberFormat="1" applyFont="1" applyBorder="1" applyAlignment="1" applyProtection="1">
      <alignment horizontal="center" vertical="center"/>
    </xf>
    <xf numFmtId="164" fontId="6" fillId="0" borderId="23" xfId="0" applyNumberFormat="1" applyFont="1" applyBorder="1" applyAlignment="1" applyProtection="1">
      <alignment horizontal="center" vertical="center"/>
    </xf>
    <xf numFmtId="164" fontId="6" fillId="0" borderId="20" xfId="0" applyNumberFormat="1" applyFont="1" applyBorder="1" applyAlignment="1" applyProtection="1">
      <alignment horizontal="center" vertical="center"/>
    </xf>
    <xf numFmtId="164" fontId="6" fillId="0" borderId="36" xfId="0" applyNumberFormat="1" applyFont="1" applyBorder="1" applyAlignment="1" applyProtection="1">
      <alignment horizontal="center" vertical="center"/>
    </xf>
    <xf numFmtId="0" fontId="4" fillId="0" borderId="0" xfId="0" applyFont="1" applyBorder="1" applyAlignment="1" applyProtection="1"/>
    <xf numFmtId="0" fontId="14" fillId="0" borderId="0" xfId="1" applyFont="1" applyAlignment="1" applyProtection="1">
      <alignment horizontal="right" vertical="center"/>
    </xf>
    <xf numFmtId="0" fontId="14" fillId="0" borderId="0" xfId="1" applyFont="1" applyFill="1" applyBorder="1" applyAlignment="1" applyProtection="1">
      <alignment horizontal="right" vertical="center"/>
    </xf>
    <xf numFmtId="0" fontId="3" fillId="0" borderId="0" xfId="0" applyFont="1" applyFill="1" applyBorder="1" applyProtection="1"/>
    <xf numFmtId="0" fontId="16" fillId="0" borderId="0" xfId="1" applyFont="1" applyFill="1" applyProtection="1"/>
    <xf numFmtId="164" fontId="16" fillId="0" borderId="0" xfId="1" applyNumberFormat="1" applyFont="1" applyProtection="1"/>
    <xf numFmtId="0" fontId="16" fillId="0" borderId="0" xfId="1" applyFont="1" applyProtection="1"/>
    <xf numFmtId="0" fontId="3" fillId="0" borderId="0" xfId="0" applyFont="1" applyAlignment="1" applyProtection="1">
      <alignment horizontal="left"/>
    </xf>
    <xf numFmtId="0" fontId="14" fillId="0" borderId="60" xfId="0" applyFont="1" applyBorder="1" applyAlignment="1" applyProtection="1">
      <alignment horizontal="center"/>
    </xf>
    <xf numFmtId="0" fontId="14" fillId="0" borderId="13" xfId="0" applyFont="1" applyBorder="1" applyAlignment="1" applyProtection="1">
      <alignment horizontal="center"/>
    </xf>
    <xf numFmtId="0" fontId="14" fillId="0" borderId="61" xfId="1" applyFont="1" applyBorder="1" applyAlignment="1" applyProtection="1">
      <alignment horizontal="center"/>
    </xf>
    <xf numFmtId="164" fontId="3" fillId="0" borderId="27" xfId="0" applyNumberFormat="1" applyFont="1" applyBorder="1" applyAlignment="1" applyProtection="1">
      <alignment horizontal="center"/>
    </xf>
    <xf numFmtId="164" fontId="3" fillId="0" borderId="32" xfId="0" applyNumberFormat="1" applyFont="1" applyBorder="1" applyAlignment="1" applyProtection="1">
      <alignment horizontal="center"/>
    </xf>
    <xf numFmtId="0" fontId="3" fillId="0" borderId="0" xfId="0" applyFont="1" applyFill="1" applyBorder="1" applyAlignment="1" applyProtection="1">
      <alignment horizontal="right"/>
    </xf>
    <xf numFmtId="165" fontId="3" fillId="0" borderId="0" xfId="0" applyNumberFormat="1" applyFont="1" applyBorder="1" applyAlignment="1" applyProtection="1"/>
    <xf numFmtId="0" fontId="3" fillId="0" borderId="0" xfId="0" applyFont="1" applyBorder="1" applyAlignment="1" applyProtection="1"/>
    <xf numFmtId="0" fontId="3" fillId="0" borderId="0" xfId="0" applyFont="1" applyFill="1" applyBorder="1" applyAlignment="1" applyProtection="1"/>
    <xf numFmtId="0" fontId="3" fillId="0" borderId="0" xfId="0" quotePrefix="1" applyFont="1" applyAlignment="1" applyProtection="1">
      <alignment horizontal="center"/>
    </xf>
    <xf numFmtId="0" fontId="18" fillId="0" borderId="0" xfId="0" applyFont="1" applyBorder="1" applyProtection="1"/>
    <xf numFmtId="0" fontId="19" fillId="0" borderId="0" xfId="0" applyFont="1" applyAlignment="1" applyProtection="1">
      <alignment vertical="center"/>
    </xf>
    <xf numFmtId="0" fontId="19" fillId="0" borderId="0" xfId="0" applyFont="1" applyAlignment="1" applyProtection="1">
      <alignment vertical="center" wrapText="1"/>
    </xf>
    <xf numFmtId="0" fontId="20" fillId="0" borderId="0" xfId="1" applyFont="1" applyProtection="1"/>
    <xf numFmtId="0" fontId="18" fillId="0" borderId="0" xfId="0" applyFont="1" applyBorder="1" applyAlignment="1" applyProtection="1">
      <alignment horizontal="center"/>
    </xf>
    <xf numFmtId="0" fontId="21" fillId="0" borderId="0" xfId="1" applyFont="1" applyAlignment="1" applyProtection="1">
      <alignment horizontal="right"/>
    </xf>
    <xf numFmtId="0" fontId="21" fillId="0" borderId="0" xfId="1" applyFont="1" applyFill="1" applyBorder="1" applyAlignment="1" applyProtection="1">
      <alignment horizontal="right"/>
    </xf>
    <xf numFmtId="0" fontId="18" fillId="0" borderId="0" xfId="0" applyFont="1" applyFill="1" applyBorder="1" applyAlignment="1" applyProtection="1">
      <alignment horizontal="center"/>
    </xf>
    <xf numFmtId="164" fontId="18" fillId="0" borderId="0" xfId="0" applyNumberFormat="1" applyFont="1" applyBorder="1" applyProtection="1"/>
    <xf numFmtId="0" fontId="18" fillId="0" borderId="0" xfId="0" applyFont="1" applyAlignment="1" applyProtection="1">
      <alignment vertical="center"/>
    </xf>
    <xf numFmtId="0" fontId="21" fillId="0" borderId="0" xfId="1" applyFont="1" applyAlignment="1" applyProtection="1">
      <alignment horizontal="left" vertical="center"/>
    </xf>
    <xf numFmtId="0" fontId="22" fillId="0" borderId="0" xfId="1" applyFont="1" applyBorder="1" applyAlignment="1" applyProtection="1">
      <alignment vertical="center"/>
    </xf>
    <xf numFmtId="0" fontId="18" fillId="0" borderId="50" xfId="1" applyFont="1" applyBorder="1" applyAlignment="1" applyProtection="1">
      <alignment horizontal="left" vertical="top"/>
    </xf>
    <xf numFmtId="0" fontId="18" fillId="0" borderId="18" xfId="0" applyFont="1" applyBorder="1" applyAlignment="1" applyProtection="1">
      <alignment vertical="top" wrapText="1"/>
    </xf>
    <xf numFmtId="0" fontId="18" fillId="0" borderId="19" xfId="0" applyFont="1" applyBorder="1" applyAlignment="1" applyProtection="1">
      <alignment vertical="top" wrapText="1"/>
    </xf>
    <xf numFmtId="0" fontId="23" fillId="0" borderId="17" xfId="1" applyFont="1" applyBorder="1" applyAlignment="1" applyProtection="1">
      <alignment horizontal="left" vertical="top"/>
    </xf>
    <xf numFmtId="0" fontId="23" fillId="0" borderId="0" xfId="1" applyFont="1" applyFill="1" applyBorder="1" applyAlignment="1" applyProtection="1">
      <alignment horizontal="left" vertical="top" wrapText="1"/>
    </xf>
    <xf numFmtId="164" fontId="23" fillId="0" borderId="0" xfId="1" applyNumberFormat="1" applyFont="1" applyBorder="1" applyAlignment="1" applyProtection="1">
      <alignment horizontal="left" vertical="top" wrapText="1"/>
    </xf>
    <xf numFmtId="0" fontId="23" fillId="0" borderId="0" xfId="1" applyFont="1" applyBorder="1" applyAlignment="1" applyProtection="1">
      <alignment horizontal="left" vertical="top" wrapText="1"/>
    </xf>
    <xf numFmtId="0" fontId="23" fillId="0" borderId="3" xfId="1" applyFont="1" applyBorder="1" applyAlignment="1" applyProtection="1">
      <alignment horizontal="left" vertical="top"/>
    </xf>
    <xf numFmtId="0" fontId="23" fillId="0" borderId="0" xfId="1" applyFont="1" applyFill="1" applyBorder="1" applyAlignment="1" applyProtection="1">
      <alignment horizontal="center" wrapText="1"/>
    </xf>
    <xf numFmtId="0" fontId="22" fillId="0" borderId="0" xfId="0" applyFont="1" applyBorder="1" applyProtection="1"/>
    <xf numFmtId="0" fontId="22" fillId="0" borderId="47" xfId="0" applyFont="1" applyBorder="1" applyAlignment="1" applyProtection="1">
      <alignment vertical="top"/>
    </xf>
    <xf numFmtId="0" fontId="22" fillId="0" borderId="1" xfId="0" applyFont="1" applyBorder="1" applyAlignment="1" applyProtection="1">
      <alignment vertical="top"/>
    </xf>
    <xf numFmtId="0" fontId="22" fillId="0" borderId="2" xfId="0" applyFont="1" applyBorder="1" applyAlignment="1" applyProtection="1">
      <alignment vertical="top"/>
    </xf>
    <xf numFmtId="0" fontId="23" fillId="0" borderId="11" xfId="0" applyFont="1" applyBorder="1" applyAlignment="1" applyProtection="1">
      <alignment horizontal="center"/>
    </xf>
    <xf numFmtId="0" fontId="23" fillId="0" borderId="11" xfId="0" applyFont="1" applyFill="1" applyBorder="1" applyAlignment="1" applyProtection="1">
      <alignment horizontal="center"/>
    </xf>
    <xf numFmtId="0" fontId="23" fillId="0" borderId="54" xfId="0" applyFont="1" applyBorder="1" applyAlignment="1" applyProtection="1">
      <alignment horizont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horizontal="left" vertical="top"/>
    </xf>
    <xf numFmtId="164" fontId="21" fillId="0" borderId="0" xfId="1" applyNumberFormat="1" applyFont="1" applyBorder="1" applyAlignment="1" applyProtection="1">
      <alignment horizontal="left" vertical="top"/>
    </xf>
    <xf numFmtId="0" fontId="21" fillId="0" borderId="0" xfId="1" applyFont="1" applyBorder="1" applyAlignment="1" applyProtection="1">
      <alignment horizontal="left" vertical="top"/>
    </xf>
    <xf numFmtId="0" fontId="23" fillId="0" borderId="0" xfId="0" applyFont="1" applyBorder="1" applyProtection="1"/>
    <xf numFmtId="0" fontId="25" fillId="0" borderId="44" xfId="0" applyFont="1" applyBorder="1" applyAlignment="1" applyProtection="1">
      <alignment vertical="center"/>
    </xf>
    <xf numFmtId="0" fontId="25" fillId="0" borderId="9" xfId="0" applyFont="1" applyBorder="1" applyAlignment="1" applyProtection="1">
      <alignment vertical="center"/>
    </xf>
    <xf numFmtId="0" fontId="22" fillId="0" borderId="9" xfId="0" applyFont="1" applyBorder="1" applyAlignment="1" applyProtection="1">
      <alignment vertical="top"/>
    </xf>
    <xf numFmtId="0" fontId="22" fillId="0" borderId="10" xfId="0" applyFont="1" applyBorder="1" applyAlignment="1" applyProtection="1">
      <alignment vertical="top"/>
    </xf>
    <xf numFmtId="0" fontId="23" fillId="0" borderId="0" xfId="0" applyFont="1" applyFill="1" applyBorder="1" applyAlignment="1" applyProtection="1">
      <alignment horizontal="center"/>
    </xf>
    <xf numFmtId="164" fontId="23" fillId="0" borderId="0" xfId="0" applyNumberFormat="1" applyFont="1" applyFill="1" applyBorder="1" applyAlignment="1" applyProtection="1">
      <alignment horizontal="center"/>
    </xf>
    <xf numFmtId="0" fontId="23" fillId="0" borderId="0" xfId="0" applyFont="1" applyProtection="1"/>
    <xf numFmtId="0" fontId="23" fillId="0" borderId="37" xfId="0" applyFont="1" applyBorder="1" applyProtection="1"/>
    <xf numFmtId="0" fontId="25" fillId="0" borderId="22" xfId="0" applyFont="1" applyBorder="1" applyAlignment="1" applyProtection="1">
      <alignment vertical="center"/>
    </xf>
    <xf numFmtId="0" fontId="22" fillId="0" borderId="22" xfId="0" applyFont="1" applyBorder="1" applyAlignment="1" applyProtection="1">
      <alignment vertical="top"/>
    </xf>
    <xf numFmtId="0" fontId="22" fillId="0" borderId="23" xfId="0" applyFont="1" applyBorder="1" applyAlignment="1" applyProtection="1">
      <alignment vertical="top"/>
    </xf>
    <xf numFmtId="0" fontId="21" fillId="0" borderId="22" xfId="1" applyFont="1" applyBorder="1" applyAlignment="1" applyProtection="1">
      <alignment horizontal="center" vertical="center"/>
    </xf>
    <xf numFmtId="0" fontId="21" fillId="0" borderId="38" xfId="1" applyFont="1" applyBorder="1" applyAlignment="1" applyProtection="1">
      <alignment horizontal="center" vertical="center"/>
    </xf>
    <xf numFmtId="0" fontId="23" fillId="7" borderId="63" xfId="0" applyFont="1" applyFill="1" applyBorder="1" applyAlignment="1" applyProtection="1">
      <alignment horizontal="center"/>
    </xf>
    <xf numFmtId="0" fontId="18" fillId="0" borderId="4" xfId="0" applyFont="1" applyBorder="1" applyAlignment="1" applyProtection="1"/>
    <xf numFmtId="0" fontId="18" fillId="0" borderId="5" xfId="0" applyFont="1" applyBorder="1" applyAlignment="1" applyProtection="1"/>
    <xf numFmtId="165" fontId="18" fillId="0" borderId="5" xfId="0" applyNumberFormat="1" applyFont="1" applyBorder="1" applyAlignment="1" applyProtection="1">
      <alignment horizontal="center"/>
    </xf>
    <xf numFmtId="165" fontId="18" fillId="0" borderId="16" xfId="0" applyNumberFormat="1" applyFont="1" applyFill="1" applyBorder="1" applyAlignment="1" applyProtection="1">
      <alignment horizontal="center"/>
    </xf>
    <xf numFmtId="165" fontId="18" fillId="0" borderId="34" xfId="0" applyNumberFormat="1" applyFont="1" applyFill="1" applyBorder="1" applyAlignment="1" applyProtection="1">
      <alignment horizontal="center"/>
    </xf>
    <xf numFmtId="165" fontId="18" fillId="0" borderId="0" xfId="0" applyNumberFormat="1" applyFont="1" applyFill="1" applyBorder="1" applyAlignment="1" applyProtection="1">
      <alignment horizontal="center"/>
    </xf>
    <xf numFmtId="0" fontId="23" fillId="5" borderId="62" xfId="0" applyFont="1" applyFill="1" applyBorder="1" applyAlignment="1" applyProtection="1">
      <alignment horizontal="center"/>
      <protection locked="0"/>
    </xf>
    <xf numFmtId="164" fontId="18" fillId="0" borderId="0" xfId="0" applyNumberFormat="1" applyFont="1" applyBorder="1" applyAlignment="1" applyProtection="1">
      <alignment horizontal="center"/>
    </xf>
    <xf numFmtId="164" fontId="18" fillId="0" borderId="0" xfId="0" applyNumberFormat="1" applyFont="1" applyAlignment="1" applyProtection="1">
      <alignment horizontal="center"/>
    </xf>
    <xf numFmtId="0" fontId="18" fillId="0" borderId="0" xfId="0" applyFont="1" applyProtection="1"/>
    <xf numFmtId="0" fontId="18" fillId="0" borderId="7" xfId="0" applyFont="1" applyBorder="1" applyAlignment="1" applyProtection="1"/>
    <xf numFmtId="0" fontId="18" fillId="0" borderId="8" xfId="0" applyFont="1" applyBorder="1" applyAlignment="1" applyProtection="1"/>
    <xf numFmtId="165" fontId="18" fillId="2" borderId="14" xfId="0" applyNumberFormat="1" applyFont="1" applyFill="1" applyBorder="1" applyAlignment="1" applyProtection="1">
      <alignment horizontal="center"/>
    </xf>
    <xf numFmtId="165" fontId="18" fillId="2" borderId="6" xfId="0" applyNumberFormat="1" applyFont="1" applyFill="1" applyBorder="1" applyAlignment="1" applyProtection="1">
      <alignment horizontal="center"/>
    </xf>
    <xf numFmtId="165" fontId="18" fillId="2" borderId="30" xfId="0" applyNumberFormat="1" applyFont="1" applyFill="1" applyBorder="1" applyAlignment="1" applyProtection="1">
      <alignment horizontal="center"/>
    </xf>
    <xf numFmtId="0" fontId="23" fillId="7" borderId="62" xfId="0" applyFont="1" applyFill="1" applyBorder="1" applyAlignment="1" applyProtection="1">
      <alignment horizontal="center"/>
    </xf>
    <xf numFmtId="165" fontId="18" fillId="0" borderId="2" xfId="0" applyNumberFormat="1" applyFont="1" applyBorder="1" applyAlignment="1" applyProtection="1">
      <alignment horizontal="center"/>
    </xf>
    <xf numFmtId="165" fontId="18" fillId="0" borderId="40" xfId="0" applyNumberFormat="1" applyFont="1" applyFill="1" applyBorder="1" applyAlignment="1" applyProtection="1">
      <alignment horizontal="center"/>
    </xf>
    <xf numFmtId="165" fontId="18" fillId="0" borderId="30" xfId="0" applyNumberFormat="1" applyFont="1" applyFill="1" applyBorder="1" applyAlignment="1" applyProtection="1">
      <alignment horizontal="center"/>
    </xf>
    <xf numFmtId="0" fontId="23" fillId="3" borderId="62" xfId="0" applyFont="1" applyFill="1" applyBorder="1" applyAlignment="1" applyProtection="1">
      <alignment horizontal="center"/>
      <protection locked="0"/>
    </xf>
    <xf numFmtId="165" fontId="18" fillId="0" borderId="14" xfId="0" applyNumberFormat="1" applyFont="1" applyFill="1" applyBorder="1" applyAlignment="1" applyProtection="1">
      <alignment horizontal="center"/>
    </xf>
    <xf numFmtId="165" fontId="18" fillId="0" borderId="6" xfId="0" applyNumberFormat="1" applyFont="1" applyFill="1" applyBorder="1" applyAlignment="1" applyProtection="1">
      <alignment horizontal="center"/>
    </xf>
    <xf numFmtId="0" fontId="18" fillId="0" borderId="44" xfId="0" applyFont="1" applyBorder="1" applyAlignment="1" applyProtection="1">
      <alignment horizontal="left"/>
    </xf>
    <xf numFmtId="0" fontId="18" fillId="0" borderId="9" xfId="0" applyFont="1" applyBorder="1" applyAlignment="1" applyProtection="1">
      <alignment horizontal="left"/>
    </xf>
    <xf numFmtId="0" fontId="18" fillId="0" borderId="10" xfId="0" applyFont="1" applyBorder="1" applyAlignment="1" applyProtection="1">
      <alignment horizontal="left"/>
    </xf>
    <xf numFmtId="165" fontId="18" fillId="2" borderId="10" xfId="0" applyNumberFormat="1" applyFont="1" applyFill="1" applyBorder="1" applyAlignment="1" applyProtection="1">
      <alignment horizontal="center"/>
    </xf>
    <xf numFmtId="165" fontId="18" fillId="2" borderId="45" xfId="0" applyNumberFormat="1" applyFont="1" applyFill="1" applyBorder="1" applyAlignment="1" applyProtection="1">
      <alignment horizontal="center"/>
    </xf>
    <xf numFmtId="0" fontId="23" fillId="0" borderId="22" xfId="0" applyFont="1" applyBorder="1" applyProtection="1"/>
    <xf numFmtId="0" fontId="18" fillId="0" borderId="22" xfId="0" applyFont="1" applyBorder="1" applyAlignment="1" applyProtection="1">
      <alignment horizontal="right"/>
    </xf>
    <xf numFmtId="0" fontId="18" fillId="0" borderId="22" xfId="0" applyFont="1" applyBorder="1" applyProtection="1"/>
    <xf numFmtId="0" fontId="18" fillId="0" borderId="38" xfId="0" applyFont="1" applyBorder="1" applyProtection="1"/>
    <xf numFmtId="0" fontId="23" fillId="7" borderId="62" xfId="0" applyFont="1" applyFill="1" applyBorder="1" applyProtection="1"/>
    <xf numFmtId="165" fontId="18" fillId="0" borderId="16" xfId="0" applyNumberFormat="1" applyFont="1" applyBorder="1" applyAlignment="1" applyProtection="1">
      <alignment horizontal="center"/>
    </xf>
    <xf numFmtId="165" fontId="18" fillId="2" borderId="8" xfId="0" applyNumberFormat="1" applyFont="1" applyFill="1" applyBorder="1" applyAlignment="1" applyProtection="1">
      <alignment horizontal="center"/>
    </xf>
    <xf numFmtId="165" fontId="18" fillId="2" borderId="46" xfId="0" applyNumberFormat="1" applyFont="1" applyFill="1" applyBorder="1" applyAlignment="1" applyProtection="1">
      <alignment horizontal="center"/>
    </xf>
    <xf numFmtId="0" fontId="18" fillId="0" borderId="1" xfId="0" applyFont="1" applyBorder="1" applyAlignment="1" applyProtection="1"/>
    <xf numFmtId="0" fontId="18" fillId="0" borderId="2" xfId="0" applyFont="1" applyBorder="1" applyAlignment="1" applyProtection="1"/>
    <xf numFmtId="165" fontId="18" fillId="0" borderId="2" xfId="0" applyNumberFormat="1" applyFont="1" applyFill="1" applyBorder="1" applyAlignment="1" applyProtection="1">
      <alignment horizontal="center"/>
    </xf>
    <xf numFmtId="165" fontId="18" fillId="0" borderId="48" xfId="0" applyNumberFormat="1" applyFont="1" applyFill="1" applyBorder="1" applyAlignment="1" applyProtection="1">
      <alignment horizontal="center"/>
    </xf>
    <xf numFmtId="0" fontId="23" fillId="0" borderId="37" xfId="0" applyFont="1" applyBorder="1" applyAlignment="1" applyProtection="1"/>
    <xf numFmtId="0" fontId="23" fillId="0" borderId="22" xfId="0" applyFont="1" applyBorder="1" applyAlignment="1" applyProtection="1"/>
    <xf numFmtId="0" fontId="23" fillId="0" borderId="38" xfId="0" applyFont="1" applyBorder="1" applyAlignment="1" applyProtection="1"/>
    <xf numFmtId="165" fontId="18" fillId="0" borderId="11" xfId="0" applyNumberFormat="1" applyFont="1" applyBorder="1" applyAlignment="1" applyProtection="1">
      <alignment horizontal="center" vertical="center"/>
    </xf>
    <xf numFmtId="165" fontId="18" fillId="0" borderId="41" xfId="0" applyNumberFormat="1" applyFont="1" applyFill="1" applyBorder="1" applyAlignment="1" applyProtection="1">
      <alignment horizontal="center" vertical="center"/>
    </xf>
    <xf numFmtId="165" fontId="18" fillId="0" borderId="12" xfId="0" applyNumberFormat="1" applyFont="1" applyFill="1" applyBorder="1" applyAlignment="1" applyProtection="1">
      <alignment horizontal="center" vertical="center"/>
    </xf>
    <xf numFmtId="165" fontId="18" fillId="0" borderId="49" xfId="0" applyNumberFormat="1" applyFont="1" applyFill="1" applyBorder="1" applyAlignment="1" applyProtection="1">
      <alignment horizontal="center" vertical="center"/>
    </xf>
    <xf numFmtId="0" fontId="18" fillId="0" borderId="0" xfId="0" applyFont="1" applyAlignment="1" applyProtection="1">
      <alignment horizontal="center"/>
    </xf>
    <xf numFmtId="165" fontId="18" fillId="0" borderId="21" xfId="0" applyNumberFormat="1" applyFont="1" applyBorder="1" applyAlignment="1" applyProtection="1">
      <alignment horizontal="center"/>
    </xf>
    <xf numFmtId="165" fontId="18" fillId="0" borderId="21" xfId="0" applyNumberFormat="1" applyFont="1" applyFill="1" applyBorder="1" applyAlignment="1" applyProtection="1">
      <alignment horizontal="center"/>
    </xf>
    <xf numFmtId="165" fontId="18" fillId="0" borderId="19" xfId="0" applyNumberFormat="1" applyFont="1" applyFill="1" applyBorder="1" applyAlignment="1" applyProtection="1">
      <alignment horizontal="center"/>
    </xf>
    <xf numFmtId="165" fontId="18" fillId="0" borderId="51" xfId="0" applyNumberFormat="1" applyFont="1" applyFill="1" applyBorder="1" applyAlignment="1" applyProtection="1">
      <alignment horizontal="center"/>
    </xf>
    <xf numFmtId="165" fontId="18" fillId="0" borderId="22" xfId="0" applyNumberFormat="1" applyFont="1" applyBorder="1" applyAlignment="1" applyProtection="1">
      <alignment horizontal="center"/>
    </xf>
    <xf numFmtId="165" fontId="18" fillId="0" borderId="22" xfId="0" applyNumberFormat="1" applyFont="1" applyFill="1" applyBorder="1" applyAlignment="1" applyProtection="1">
      <alignment horizontal="center"/>
    </xf>
    <xf numFmtId="165" fontId="18" fillId="0" borderId="38" xfId="0" applyNumberFormat="1" applyFont="1" applyFill="1" applyBorder="1" applyAlignment="1" applyProtection="1">
      <alignment horizontal="center"/>
    </xf>
    <xf numFmtId="0" fontId="18" fillId="0" borderId="52" xfId="0" applyFont="1" applyBorder="1" applyAlignment="1" applyProtection="1">
      <alignment horizontal="left"/>
    </xf>
    <xf numFmtId="0" fontId="18" fillId="0" borderId="0" xfId="0" applyFont="1" applyBorder="1" applyAlignment="1" applyProtection="1">
      <alignment horizontal="right"/>
    </xf>
    <xf numFmtId="165" fontId="18" fillId="2" borderId="40" xfId="0" applyNumberFormat="1" applyFont="1" applyFill="1" applyBorder="1" applyAlignment="1" applyProtection="1">
      <alignment horizontal="center"/>
    </xf>
    <xf numFmtId="165" fontId="18" fillId="2" borderId="2" xfId="0" applyNumberFormat="1" applyFont="1" applyFill="1" applyBorder="1" applyAlignment="1" applyProtection="1">
      <alignment horizontal="center"/>
    </xf>
    <xf numFmtId="165" fontId="18" fillId="2" borderId="48" xfId="0" applyNumberFormat="1" applyFont="1" applyFill="1" applyBorder="1" applyAlignment="1" applyProtection="1">
      <alignment horizontal="center"/>
    </xf>
    <xf numFmtId="0" fontId="23" fillId="0" borderId="37" xfId="0" applyFont="1" applyFill="1" applyBorder="1" applyAlignment="1" applyProtection="1">
      <alignment horizontal="left"/>
    </xf>
    <xf numFmtId="0" fontId="18" fillId="0" borderId="22" xfId="0" applyFont="1" applyFill="1" applyBorder="1" applyProtection="1"/>
    <xf numFmtId="0" fontId="18" fillId="0" borderId="22" xfId="0" applyFont="1" applyFill="1" applyBorder="1" applyAlignment="1" applyProtection="1">
      <alignment horizontal="right"/>
    </xf>
    <xf numFmtId="0" fontId="18" fillId="0" borderId="22" xfId="0" applyFont="1" applyFill="1" applyBorder="1" applyAlignment="1" applyProtection="1">
      <alignment horizontal="left"/>
    </xf>
    <xf numFmtId="0" fontId="23" fillId="0" borderId="62" xfId="0" applyFont="1" applyFill="1" applyBorder="1" applyAlignment="1" applyProtection="1">
      <alignment horizontal="center"/>
    </xf>
    <xf numFmtId="165" fontId="18" fillId="0" borderId="11" xfId="0" applyNumberFormat="1" applyFont="1" applyBorder="1" applyAlignment="1" applyProtection="1">
      <alignment horizontal="center"/>
    </xf>
    <xf numFmtId="165" fontId="18" fillId="0" borderId="11" xfId="0" applyNumberFormat="1" applyFont="1" applyFill="1" applyBorder="1" applyAlignment="1" applyProtection="1">
      <alignment horizontal="center"/>
    </xf>
    <xf numFmtId="165" fontId="18" fillId="0" borderId="54" xfId="0" applyNumberFormat="1" applyFont="1" applyFill="1" applyBorder="1" applyAlignment="1" applyProtection="1">
      <alignment horizontal="center"/>
    </xf>
    <xf numFmtId="165" fontId="18" fillId="0" borderId="20" xfId="0" applyNumberFormat="1" applyFont="1" applyBorder="1" applyAlignment="1" applyProtection="1">
      <alignment horizontal="center"/>
    </xf>
    <xf numFmtId="165" fontId="18" fillId="0" borderId="20" xfId="0" applyNumberFormat="1" applyFont="1" applyFill="1" applyBorder="1" applyAlignment="1" applyProtection="1">
      <alignment horizontal="center"/>
    </xf>
    <xf numFmtId="165" fontId="18" fillId="0" borderId="36" xfId="0" applyNumberFormat="1" applyFont="1" applyFill="1" applyBorder="1" applyAlignment="1" applyProtection="1">
      <alignment horizontal="center"/>
    </xf>
    <xf numFmtId="49" fontId="23" fillId="0" borderId="37" xfId="0" applyNumberFormat="1" applyFont="1" applyBorder="1" applyAlignment="1" applyProtection="1"/>
    <xf numFmtId="49" fontId="23" fillId="0" borderId="22" xfId="0" applyNumberFormat="1" applyFont="1" applyBorder="1" applyAlignment="1" applyProtection="1"/>
    <xf numFmtId="0" fontId="23" fillId="0" borderId="37"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0" fillId="0" borderId="22" xfId="0" applyFont="1" applyFill="1" applyBorder="1" applyAlignment="1" applyProtection="1">
      <alignment horizontal="left"/>
    </xf>
    <xf numFmtId="0" fontId="19" fillId="0" borderId="22" xfId="0" applyFont="1" applyFill="1" applyBorder="1" applyAlignment="1" applyProtection="1">
      <alignment horizontal="left"/>
    </xf>
    <xf numFmtId="164" fontId="23" fillId="7" borderId="62" xfId="0" applyNumberFormat="1" applyFont="1" applyFill="1" applyBorder="1" applyAlignment="1" applyProtection="1">
      <alignment horizontal="center"/>
    </xf>
    <xf numFmtId="0" fontId="23" fillId="0" borderId="52"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0" fillId="0" borderId="0" xfId="0" applyFont="1" applyFill="1" applyBorder="1" applyAlignment="1" applyProtection="1">
      <alignment horizontal="left"/>
    </xf>
    <xf numFmtId="0" fontId="19" fillId="0" borderId="0" xfId="0" applyFont="1" applyFill="1" applyBorder="1" applyAlignment="1" applyProtection="1">
      <alignment horizontal="left"/>
    </xf>
    <xf numFmtId="164" fontId="23" fillId="5" borderId="64" xfId="0" applyNumberFormat="1" applyFont="1" applyFill="1" applyBorder="1" applyAlignment="1" applyProtection="1">
      <alignment horizontal="center"/>
    </xf>
    <xf numFmtId="0" fontId="23" fillId="0" borderId="52" xfId="0" applyFont="1" applyBorder="1" applyAlignment="1" applyProtection="1">
      <alignment vertical="top"/>
    </xf>
    <xf numFmtId="0" fontId="27" fillId="0" borderId="0" xfId="0" applyFont="1" applyBorder="1" applyAlignment="1" applyProtection="1">
      <alignment vertical="top" wrapText="1"/>
    </xf>
    <xf numFmtId="0" fontId="27" fillId="0" borderId="12" xfId="0" applyFont="1" applyBorder="1" applyAlignment="1" applyProtection="1">
      <alignment vertical="top" wrapText="1"/>
    </xf>
    <xf numFmtId="0" fontId="18" fillId="0" borderId="0" xfId="0" applyFont="1" applyFill="1" applyBorder="1" applyAlignment="1" applyProtection="1">
      <alignment wrapText="1"/>
    </xf>
    <xf numFmtId="0" fontId="23" fillId="0" borderId="35" xfId="0" applyFont="1" applyBorder="1" applyAlignment="1" applyProtection="1">
      <alignment horizontal="center"/>
    </xf>
    <xf numFmtId="0" fontId="23" fillId="0" borderId="23" xfId="0" applyFont="1" applyBorder="1" applyAlignment="1" applyProtection="1">
      <alignment horizontal="center"/>
    </xf>
    <xf numFmtId="0" fontId="23" fillId="0" borderId="20" xfId="0" applyFont="1" applyBorder="1" applyAlignment="1" applyProtection="1">
      <alignment horizontal="center"/>
    </xf>
    <xf numFmtId="0" fontId="23" fillId="0" borderId="36" xfId="0" applyFont="1" applyBorder="1" applyAlignment="1" applyProtection="1">
      <alignment horizontal="center"/>
    </xf>
    <xf numFmtId="0" fontId="18" fillId="0" borderId="0" xfId="0" applyFont="1" applyFill="1" applyBorder="1" applyAlignment="1" applyProtection="1">
      <alignment horizontal="center" vertical="center"/>
    </xf>
    <xf numFmtId="164" fontId="18" fillId="6" borderId="33" xfId="2" applyNumberFormat="1" applyFont="1" applyFill="1" applyBorder="1" applyAlignment="1" applyProtection="1">
      <alignment horizontal="center" vertical="center"/>
    </xf>
    <xf numFmtId="164" fontId="18" fillId="6" borderId="5" xfId="2" applyNumberFormat="1" applyFont="1" applyFill="1" applyBorder="1" applyAlignment="1" applyProtection="1">
      <alignment horizontal="center" vertical="center"/>
    </xf>
    <xf numFmtId="164" fontId="18" fillId="0" borderId="16" xfId="2" applyNumberFormat="1" applyFont="1" applyBorder="1" applyAlignment="1" applyProtection="1">
      <alignment horizontal="center" vertical="center"/>
    </xf>
    <xf numFmtId="164" fontId="18" fillId="0" borderId="34" xfId="2" applyNumberFormat="1" applyFont="1" applyBorder="1" applyAlignment="1" applyProtection="1">
      <alignment horizontal="center" vertical="center"/>
    </xf>
    <xf numFmtId="164" fontId="18" fillId="6" borderId="29" xfId="2" applyNumberFormat="1" applyFont="1" applyFill="1" applyBorder="1" applyAlignment="1" applyProtection="1">
      <alignment horizontal="center" vertical="center"/>
    </xf>
    <xf numFmtId="164" fontId="18" fillId="6" borderId="8" xfId="2" applyNumberFormat="1" applyFont="1" applyFill="1" applyBorder="1" applyAlignment="1" applyProtection="1">
      <alignment horizontal="center" vertical="center"/>
    </xf>
    <xf numFmtId="164" fontId="18" fillId="0" borderId="14" xfId="2" applyNumberFormat="1" applyFont="1" applyBorder="1" applyAlignment="1" applyProtection="1">
      <alignment horizontal="center" vertical="center"/>
    </xf>
    <xf numFmtId="164" fontId="18" fillId="0" borderId="30" xfId="2" applyNumberFormat="1" applyFont="1" applyBorder="1" applyAlignment="1" applyProtection="1">
      <alignment horizontal="center" vertical="center"/>
    </xf>
    <xf numFmtId="0" fontId="18" fillId="0" borderId="47" xfId="0" applyFont="1" applyBorder="1" applyAlignment="1" applyProtection="1">
      <alignment horizontal="left" vertical="center"/>
    </xf>
    <xf numFmtId="0" fontId="18" fillId="0" borderId="1" xfId="0" applyFont="1" applyBorder="1" applyAlignment="1" applyProtection="1">
      <alignment horizontal="left" vertical="center"/>
    </xf>
    <xf numFmtId="0" fontId="29" fillId="0" borderId="1" xfId="0" applyFont="1" applyBorder="1" applyAlignment="1" applyProtection="1">
      <alignment horizontal="center"/>
    </xf>
    <xf numFmtId="0" fontId="29" fillId="0" borderId="2" xfId="0" applyFont="1" applyBorder="1" applyAlignment="1" applyProtection="1">
      <alignment horizontal="center"/>
    </xf>
    <xf numFmtId="164" fontId="18" fillId="6" borderId="14" xfId="2" applyNumberFormat="1" applyFont="1" applyFill="1" applyBorder="1" applyAlignment="1" applyProtection="1">
      <alignment horizontal="center" vertical="center"/>
    </xf>
    <xf numFmtId="164" fontId="18" fillId="0" borderId="29" xfId="2" applyNumberFormat="1" applyFont="1" applyBorder="1" applyAlignment="1" applyProtection="1">
      <alignment horizontal="center" vertical="center"/>
    </xf>
    <xf numFmtId="164" fontId="18" fillId="6" borderId="30" xfId="2" applyNumberFormat="1" applyFont="1" applyFill="1" applyBorder="1" applyAlignment="1" applyProtection="1">
      <alignment horizontal="center" vertical="center"/>
    </xf>
    <xf numFmtId="164" fontId="18" fillId="0" borderId="33" xfId="2" applyNumberFormat="1" applyFont="1" applyBorder="1" applyAlignment="1" applyProtection="1">
      <alignment horizontal="center" vertical="center"/>
    </xf>
    <xf numFmtId="164" fontId="18" fillId="6" borderId="29" xfId="2" applyNumberFormat="1" applyFont="1" applyFill="1" applyBorder="1" applyAlignment="1" applyProtection="1">
      <alignment vertical="center"/>
    </xf>
    <xf numFmtId="164" fontId="18" fillId="0" borderId="8" xfId="2" applyNumberFormat="1" applyFont="1" applyBorder="1" applyAlignment="1" applyProtection="1">
      <alignment horizontal="center" vertical="center"/>
    </xf>
    <xf numFmtId="164" fontId="18" fillId="0" borderId="30" xfId="2" applyNumberFormat="1" applyFont="1" applyFill="1" applyBorder="1" applyAlignment="1" applyProtection="1">
      <alignment horizontal="center" vertical="center"/>
    </xf>
    <xf numFmtId="164" fontId="18" fillId="6" borderId="31" xfId="2" applyNumberFormat="1" applyFont="1" applyFill="1" applyBorder="1" applyAlignment="1" applyProtection="1">
      <alignment horizontal="center" vertical="center"/>
    </xf>
    <xf numFmtId="164" fontId="18" fillId="6" borderId="15" xfId="2" applyNumberFormat="1" applyFont="1" applyFill="1" applyBorder="1" applyAlignment="1" applyProtection="1">
      <alignment horizontal="center" vertical="center"/>
    </xf>
    <xf numFmtId="164" fontId="18" fillId="6" borderId="32" xfId="2" applyNumberFormat="1" applyFont="1" applyFill="1" applyBorder="1" applyAlignment="1" applyProtection="1">
      <alignment horizontal="center" vertical="center"/>
    </xf>
    <xf numFmtId="0" fontId="18" fillId="0" borderId="0" xfId="0" applyFont="1" applyFill="1" applyBorder="1" applyAlignment="1" applyProtection="1">
      <alignment vertical="center"/>
    </xf>
    <xf numFmtId="164" fontId="23" fillId="0" borderId="35" xfId="0" applyNumberFormat="1" applyFont="1" applyBorder="1" applyAlignment="1" applyProtection="1">
      <alignment horizontal="center" vertical="center"/>
    </xf>
    <xf numFmtId="164" fontId="23" fillId="0" borderId="23" xfId="0" applyNumberFormat="1" applyFont="1" applyBorder="1" applyAlignment="1" applyProtection="1">
      <alignment horizontal="center" vertical="center"/>
    </xf>
    <xf numFmtId="164" fontId="23" fillId="0" borderId="20" xfId="0" applyNumberFormat="1" applyFont="1" applyBorder="1" applyAlignment="1" applyProtection="1">
      <alignment horizontal="center" vertical="center"/>
    </xf>
    <xf numFmtId="164" fontId="23" fillId="0" borderId="36" xfId="0" applyNumberFormat="1" applyFont="1" applyBorder="1" applyAlignment="1" applyProtection="1">
      <alignment horizontal="center" vertical="center"/>
    </xf>
    <xf numFmtId="0" fontId="19" fillId="0" borderId="0" xfId="0" applyFont="1" applyBorder="1" applyAlignment="1" applyProtection="1"/>
    <xf numFmtId="0" fontId="21" fillId="0" borderId="0" xfId="1" applyFont="1" applyAlignment="1" applyProtection="1">
      <alignment horizontal="right" vertical="center"/>
    </xf>
    <xf numFmtId="0" fontId="21" fillId="0" borderId="0" xfId="1" applyFont="1" applyFill="1" applyBorder="1" applyAlignment="1" applyProtection="1">
      <alignment horizontal="right" vertical="center"/>
    </xf>
    <xf numFmtId="0" fontId="18" fillId="0" borderId="0" xfId="0" applyFont="1" applyFill="1" applyBorder="1" applyProtection="1"/>
    <xf numFmtId="0" fontId="31" fillId="0" borderId="0" xfId="1" applyFont="1" applyFill="1" applyProtection="1"/>
    <xf numFmtId="164" fontId="31" fillId="0" borderId="0" xfId="1" applyNumberFormat="1" applyFont="1" applyProtection="1"/>
    <xf numFmtId="0" fontId="31" fillId="0" borderId="0" xfId="1" applyFont="1" applyProtection="1"/>
    <xf numFmtId="0" fontId="18" fillId="0" borderId="0" xfId="0" applyFont="1" applyAlignment="1" applyProtection="1">
      <alignment horizontal="left"/>
    </xf>
    <xf numFmtId="0" fontId="21" fillId="0" borderId="60" xfId="0" applyFont="1" applyBorder="1" applyAlignment="1" applyProtection="1">
      <alignment horizontal="center"/>
    </xf>
    <xf numFmtId="0" fontId="21" fillId="0" borderId="13" xfId="0" applyFont="1" applyBorder="1" applyAlignment="1" applyProtection="1">
      <alignment horizontal="center"/>
    </xf>
    <xf numFmtId="0" fontId="21" fillId="0" borderId="61" xfId="1" applyFont="1" applyBorder="1" applyAlignment="1" applyProtection="1">
      <alignment horizontal="center"/>
    </xf>
    <xf numFmtId="164" fontId="18" fillId="0" borderId="31" xfId="0" applyNumberFormat="1" applyFont="1" applyBorder="1" applyAlignment="1" applyProtection="1">
      <alignment horizontal="center"/>
    </xf>
    <xf numFmtId="164" fontId="18" fillId="0" borderId="27" xfId="0" applyNumberFormat="1" applyFont="1" applyBorder="1" applyAlignment="1" applyProtection="1">
      <alignment horizontal="center"/>
    </xf>
    <xf numFmtId="164" fontId="18" fillId="0" borderId="32" xfId="0" applyNumberFormat="1" applyFont="1" applyBorder="1" applyAlignment="1" applyProtection="1">
      <alignment horizontal="center"/>
    </xf>
    <xf numFmtId="0" fontId="18" fillId="0" borderId="0" xfId="0" applyFont="1" applyFill="1" applyBorder="1" applyAlignment="1" applyProtection="1">
      <alignment horizontal="right"/>
    </xf>
    <xf numFmtId="0" fontId="18" fillId="0" borderId="0" xfId="3" applyFont="1" applyFill="1" applyProtection="1"/>
    <xf numFmtId="0" fontId="18" fillId="0" borderId="0" xfId="0" applyFont="1" applyFill="1" applyProtection="1"/>
    <xf numFmtId="164" fontId="18" fillId="0" borderId="0" xfId="0" applyNumberFormat="1" applyFont="1" applyFill="1" applyBorder="1" applyAlignment="1" applyProtection="1">
      <alignment horizontal="center"/>
    </xf>
    <xf numFmtId="164" fontId="21" fillId="0" borderId="0" xfId="0" applyNumberFormat="1" applyFont="1" applyBorder="1" applyAlignment="1" applyProtection="1"/>
    <xf numFmtId="165" fontId="18" fillId="0" borderId="0" xfId="0" applyNumberFormat="1" applyFont="1" applyBorder="1" applyAlignment="1" applyProtection="1"/>
    <xf numFmtId="0" fontId="18" fillId="0" borderId="0" xfId="0" applyFont="1" applyBorder="1" applyAlignment="1" applyProtection="1"/>
    <xf numFmtId="0" fontId="18" fillId="0" borderId="0" xfId="0" applyFont="1" applyFill="1" applyBorder="1" applyAlignment="1" applyProtection="1"/>
    <xf numFmtId="164" fontId="23" fillId="0" borderId="0" xfId="0" applyNumberFormat="1" applyFont="1" applyBorder="1" applyAlignment="1" applyProtection="1"/>
    <xf numFmtId="0" fontId="18" fillId="0" borderId="0" xfId="0" quotePrefix="1" applyFont="1" applyAlignment="1" applyProtection="1">
      <alignment horizontal="center"/>
    </xf>
    <xf numFmtId="0" fontId="18" fillId="0" borderId="47" xfId="0" applyFont="1" applyFill="1" applyBorder="1" applyAlignment="1" applyProtection="1">
      <alignment horizontal="left" vertical="center"/>
    </xf>
    <xf numFmtId="0" fontId="18" fillId="0" borderId="1" xfId="0" applyFont="1" applyFill="1" applyBorder="1" applyAlignment="1" applyProtection="1">
      <alignment horizontal="left" vertical="center"/>
    </xf>
    <xf numFmtId="0" fontId="18" fillId="0" borderId="1" xfId="0" applyFont="1" applyFill="1" applyBorder="1" applyAlignment="1" applyProtection="1"/>
    <xf numFmtId="0" fontId="18" fillId="0" borderId="1" xfId="0" applyFont="1" applyFill="1" applyBorder="1" applyAlignment="1" applyProtection="1">
      <alignment horizontal="center"/>
    </xf>
    <xf numFmtId="1" fontId="29" fillId="0" borderId="52" xfId="0" applyNumberFormat="1" applyFont="1" applyFill="1" applyBorder="1" applyAlignment="1" applyProtection="1">
      <alignment horizontal="center"/>
    </xf>
    <xf numFmtId="1" fontId="29" fillId="0" borderId="0" xfId="0" applyNumberFormat="1" applyFont="1" applyFill="1" applyBorder="1" applyAlignment="1" applyProtection="1">
      <alignment horizontal="center"/>
    </xf>
    <xf numFmtId="1" fontId="29" fillId="0" borderId="44" xfId="0" applyNumberFormat="1" applyFont="1" applyFill="1" applyBorder="1" applyAlignment="1" applyProtection="1">
      <alignment horizontal="center"/>
    </xf>
    <xf numFmtId="1" fontId="29" fillId="0" borderId="9" xfId="0" applyNumberFormat="1" applyFont="1" applyFill="1" applyBorder="1" applyAlignment="1" applyProtection="1">
      <alignment horizontal="center"/>
    </xf>
    <xf numFmtId="0" fontId="29" fillId="0" borderId="52" xfId="0" applyFont="1" applyBorder="1" applyAlignment="1" applyProtection="1">
      <alignment horizontal="left"/>
      <protection locked="0"/>
    </xf>
    <xf numFmtId="0" fontId="29" fillId="0" borderId="0" xfId="0" applyFont="1" applyBorder="1" applyAlignment="1" applyProtection="1">
      <alignment horizontal="left"/>
      <protection locked="0"/>
    </xf>
    <xf numFmtId="0" fontId="29" fillId="0" borderId="12" xfId="0" applyFont="1" applyBorder="1" applyAlignment="1" applyProtection="1">
      <alignment horizontal="left"/>
      <protection locked="0"/>
    </xf>
    <xf numFmtId="0" fontId="29" fillId="0" borderId="42" xfId="0" applyFont="1" applyBorder="1" applyAlignment="1" applyProtection="1">
      <alignment horizontal="left"/>
      <protection locked="0"/>
    </xf>
    <xf numFmtId="0" fontId="29" fillId="0" borderId="4" xfId="0" applyFont="1" applyBorder="1" applyAlignment="1" applyProtection="1">
      <alignment horizontal="left"/>
      <protection locked="0"/>
    </xf>
    <xf numFmtId="0" fontId="29" fillId="0" borderId="5" xfId="0" applyFont="1" applyBorder="1" applyAlignment="1" applyProtection="1">
      <alignment horizontal="left"/>
      <protection locked="0"/>
    </xf>
    <xf numFmtId="0" fontId="18" fillId="0" borderId="14" xfId="0" applyFont="1" applyBorder="1" applyAlignment="1" applyProtection="1">
      <alignment vertical="top"/>
    </xf>
    <xf numFmtId="164" fontId="18" fillId="0" borderId="14" xfId="0" applyNumberFormat="1" applyFont="1" applyFill="1" applyBorder="1" applyAlignment="1" applyProtection="1">
      <alignment horizontal="center" vertical="center"/>
    </xf>
    <xf numFmtId="164" fontId="18" fillId="0" borderId="30" xfId="0" applyNumberFormat="1" applyFont="1" applyFill="1" applyBorder="1" applyAlignment="1" applyProtection="1">
      <alignment horizontal="center" vertical="center"/>
    </xf>
    <xf numFmtId="0" fontId="23" fillId="0" borderId="50" xfId="0" applyFont="1" applyBorder="1" applyProtection="1"/>
    <xf numFmtId="0" fontId="23" fillId="0" borderId="18" xfId="0" applyFont="1" applyBorder="1" applyProtection="1"/>
    <xf numFmtId="0" fontId="23" fillId="0" borderId="19" xfId="0" applyFont="1" applyBorder="1" applyProtection="1"/>
    <xf numFmtId="0" fontId="23" fillId="0" borderId="37" xfId="0" applyFont="1" applyBorder="1" applyProtection="1"/>
    <xf numFmtId="0" fontId="23" fillId="0" borderId="22" xfId="0" applyFont="1" applyBorder="1" applyProtection="1"/>
    <xf numFmtId="0" fontId="18" fillId="0" borderId="6" xfId="0" applyFont="1" applyBorder="1" applyAlignment="1" applyProtection="1">
      <alignment vertical="top"/>
    </xf>
    <xf numFmtId="0" fontId="18" fillId="0" borderId="8" xfId="0" applyFont="1" applyBorder="1" applyAlignment="1" applyProtection="1">
      <alignment vertical="top"/>
    </xf>
    <xf numFmtId="0" fontId="28" fillId="0" borderId="52" xfId="0" applyFont="1" applyBorder="1" applyAlignment="1" applyProtection="1">
      <alignment horizontal="left" vertical="top" wrapText="1"/>
    </xf>
    <xf numFmtId="0" fontId="28" fillId="0" borderId="0" xfId="0" applyFont="1" applyBorder="1" applyAlignment="1" applyProtection="1">
      <alignment horizontal="left" vertical="top" wrapText="1"/>
    </xf>
    <xf numFmtId="0" fontId="28" fillId="0" borderId="12" xfId="0" applyFont="1" applyBorder="1" applyAlignment="1" applyProtection="1">
      <alignment horizontal="left" vertical="top" wrapText="1"/>
    </xf>
    <xf numFmtId="0" fontId="28" fillId="0" borderId="42" xfId="0" applyFont="1" applyBorder="1" applyAlignment="1" applyProtection="1">
      <alignment horizontal="left" vertical="top" wrapText="1"/>
    </xf>
    <xf numFmtId="0" fontId="28" fillId="0" borderId="4" xfId="0" applyFont="1" applyBorder="1" applyAlignment="1" applyProtection="1">
      <alignment horizontal="left" vertical="top" wrapText="1"/>
    </xf>
    <xf numFmtId="0" fontId="28" fillId="0" borderId="5" xfId="0" applyFont="1" applyBorder="1" applyAlignment="1" applyProtection="1">
      <alignment horizontal="left" vertical="top" wrapText="1"/>
    </xf>
    <xf numFmtId="0" fontId="21" fillId="0" borderId="39" xfId="1" applyFont="1" applyBorder="1" applyAlignment="1" applyProtection="1">
      <alignment horizontal="center" vertical="center"/>
    </xf>
    <xf numFmtId="0" fontId="21" fillId="0" borderId="28" xfId="1" applyFont="1" applyBorder="1" applyAlignment="1" applyProtection="1">
      <alignment horizontal="center" vertical="center"/>
    </xf>
    <xf numFmtId="0" fontId="21" fillId="0" borderId="59" xfId="1" applyFont="1" applyBorder="1" applyAlignment="1" applyProtection="1">
      <alignment horizontal="center" vertical="center"/>
    </xf>
    <xf numFmtId="0" fontId="18" fillId="0" borderId="42" xfId="0" applyFont="1" applyBorder="1" applyAlignment="1" applyProtection="1">
      <alignment horizontal="left"/>
    </xf>
    <xf numFmtId="0" fontId="18" fillId="0" borderId="4" xfId="0" applyFont="1" applyBorder="1" applyAlignment="1" applyProtection="1">
      <alignment horizontal="left"/>
    </xf>
    <xf numFmtId="0" fontId="18" fillId="0" borderId="43" xfId="0" applyFont="1" applyBorder="1" applyAlignment="1" applyProtection="1">
      <alignment horizontal="left"/>
    </xf>
    <xf numFmtId="0" fontId="18" fillId="0" borderId="7" xfId="0" applyFont="1" applyBorder="1" applyAlignment="1" applyProtection="1">
      <alignment horizontal="left"/>
    </xf>
    <xf numFmtId="164" fontId="23" fillId="0" borderId="37" xfId="0" applyNumberFormat="1" applyFont="1" applyBorder="1" applyAlignment="1" applyProtection="1">
      <alignment horizontal="center"/>
    </xf>
    <xf numFmtId="164" fontId="23" fillId="0" borderId="22" xfId="0" applyNumberFormat="1" applyFont="1" applyBorder="1" applyAlignment="1" applyProtection="1">
      <alignment horizontal="center"/>
    </xf>
    <xf numFmtId="0" fontId="23" fillId="0" borderId="22" xfId="0" applyFont="1" applyBorder="1" applyAlignment="1" applyProtection="1">
      <alignment horizontal="center"/>
    </xf>
    <xf numFmtId="0" fontId="23" fillId="0" borderId="38" xfId="0" applyFont="1" applyBorder="1" applyAlignment="1" applyProtection="1">
      <alignment horizontal="center"/>
    </xf>
    <xf numFmtId="0" fontId="18" fillId="0" borderId="1" xfId="0" applyFont="1" applyBorder="1" applyAlignment="1" applyProtection="1">
      <alignment horizontal="left"/>
    </xf>
    <xf numFmtId="0" fontId="18" fillId="0" borderId="2" xfId="0" applyFont="1" applyBorder="1" applyAlignment="1" applyProtection="1">
      <alignment horizontal="left"/>
    </xf>
    <xf numFmtId="0" fontId="23" fillId="0" borderId="55" xfId="0" applyFont="1" applyBorder="1" applyProtection="1"/>
    <xf numFmtId="0" fontId="23" fillId="0" borderId="21" xfId="0" applyFont="1" applyBorder="1" applyProtection="1"/>
    <xf numFmtId="0" fontId="18" fillId="0" borderId="53" xfId="0" applyFont="1" applyBorder="1" applyProtection="1"/>
    <xf numFmtId="0" fontId="18" fillId="0" borderId="12" xfId="0" applyFont="1" applyBorder="1" applyProtection="1"/>
    <xf numFmtId="0" fontId="18" fillId="0" borderId="41" xfId="0" applyFont="1" applyBorder="1" applyProtection="1"/>
    <xf numFmtId="0" fontId="18" fillId="0" borderId="37" xfId="0" applyFont="1" applyBorder="1" applyAlignment="1" applyProtection="1"/>
    <xf numFmtId="0" fontId="18" fillId="0" borderId="22" xfId="0" applyFont="1" applyBorder="1" applyAlignment="1" applyProtection="1"/>
    <xf numFmtId="0" fontId="18" fillId="0" borderId="23" xfId="0" applyFont="1" applyBorder="1" applyAlignment="1" applyProtection="1"/>
    <xf numFmtId="0" fontId="18" fillId="0" borderId="35" xfId="0" applyFont="1" applyBorder="1" applyProtection="1"/>
    <xf numFmtId="0" fontId="18" fillId="0" borderId="23" xfId="0" applyFont="1" applyBorder="1" applyProtection="1"/>
    <xf numFmtId="0" fontId="18" fillId="0" borderId="20" xfId="0" applyFont="1" applyBorder="1" applyProtection="1"/>
    <xf numFmtId="0" fontId="23" fillId="0" borderId="35" xfId="0" applyFont="1" applyBorder="1" applyProtection="1"/>
    <xf numFmtId="0" fontId="23" fillId="0" borderId="23" xfId="0" applyFont="1" applyBorder="1" applyProtection="1"/>
    <xf numFmtId="0" fontId="23" fillId="0" borderId="20" xfId="0" applyFont="1" applyBorder="1" applyProtection="1"/>
    <xf numFmtId="0" fontId="18" fillId="0" borderId="16" xfId="0" applyFont="1" applyBorder="1" applyAlignment="1" applyProtection="1">
      <alignment horizontal="center"/>
    </xf>
    <xf numFmtId="0" fontId="18" fillId="0" borderId="16" xfId="0" applyFont="1" applyBorder="1" applyAlignment="1" applyProtection="1">
      <alignment horizontal="center" wrapText="1"/>
    </xf>
    <xf numFmtId="0" fontId="18" fillId="0" borderId="34" xfId="0" applyFont="1" applyBorder="1" applyAlignment="1" applyProtection="1">
      <alignment wrapText="1"/>
    </xf>
    <xf numFmtId="0" fontId="19" fillId="0" borderId="37" xfId="0" applyFont="1" applyBorder="1" applyAlignment="1" applyProtection="1">
      <alignment horizontal="center"/>
    </xf>
    <xf numFmtId="0" fontId="19" fillId="0" borderId="22" xfId="0" applyFont="1" applyBorder="1" applyAlignment="1" applyProtection="1">
      <alignment horizontal="center"/>
    </xf>
    <xf numFmtId="0" fontId="19" fillId="0" borderId="38" xfId="0" applyFont="1" applyBorder="1" applyAlignment="1" applyProtection="1">
      <alignment horizontal="center"/>
    </xf>
    <xf numFmtId="0" fontId="23" fillId="0" borderId="11" xfId="0" applyFont="1" applyBorder="1" applyAlignment="1" applyProtection="1">
      <alignment horizontal="left"/>
    </xf>
    <xf numFmtId="164" fontId="19" fillId="0" borderId="11" xfId="0" applyNumberFormat="1" applyFont="1" applyFill="1" applyBorder="1" applyAlignment="1" applyProtection="1">
      <alignment horizontal="center" vertical="center"/>
    </xf>
    <xf numFmtId="164" fontId="18" fillId="0" borderId="54" xfId="0" applyNumberFormat="1" applyFont="1" applyFill="1" applyBorder="1" applyAlignment="1" applyProtection="1">
      <alignment vertical="center"/>
    </xf>
    <xf numFmtId="164" fontId="30" fillId="0" borderId="14" xfId="0" applyNumberFormat="1" applyFont="1" applyFill="1" applyBorder="1" applyAlignment="1" applyProtection="1">
      <alignment horizontal="center" vertical="center"/>
    </xf>
    <xf numFmtId="164" fontId="30" fillId="0" borderId="30" xfId="0" applyNumberFormat="1" applyFont="1" applyFill="1" applyBorder="1" applyAlignment="1" applyProtection="1">
      <alignment horizontal="center" vertical="center"/>
    </xf>
    <xf numFmtId="0" fontId="18" fillId="0" borderId="24" xfId="0" applyFont="1" applyBorder="1" applyAlignment="1" applyProtection="1">
      <alignment vertical="top"/>
    </xf>
    <xf numFmtId="0" fontId="18" fillId="0" borderId="25" xfId="0" applyFont="1" applyBorder="1" applyAlignment="1" applyProtection="1">
      <alignment vertical="top"/>
    </xf>
    <xf numFmtId="164" fontId="18" fillId="0" borderId="26" xfId="0" applyNumberFormat="1" applyFont="1" applyFill="1" applyBorder="1" applyAlignment="1" applyProtection="1">
      <alignment horizontal="center" vertical="center"/>
    </xf>
    <xf numFmtId="164" fontId="18" fillId="0" borderId="58" xfId="0" applyNumberFormat="1" applyFont="1" applyFill="1" applyBorder="1" applyAlignment="1" applyProtection="1">
      <alignment horizontal="center" vertical="center"/>
    </xf>
    <xf numFmtId="0" fontId="23" fillId="0" borderId="0" xfId="0" applyFont="1" applyAlignment="1" applyProtection="1">
      <alignment horizontal="center"/>
    </xf>
    <xf numFmtId="0" fontId="22" fillId="0" borderId="50" xfId="1" applyFont="1" applyBorder="1" applyAlignment="1" applyProtection="1">
      <alignment horizontal="left" vertical="center"/>
    </xf>
    <xf numFmtId="0" fontId="22" fillId="0" borderId="18" xfId="1" applyFont="1" applyBorder="1" applyAlignment="1" applyProtection="1">
      <alignment horizontal="left" vertical="center"/>
    </xf>
    <xf numFmtId="0" fontId="22" fillId="0" borderId="56" xfId="1" applyFont="1" applyBorder="1" applyAlignment="1" applyProtection="1">
      <alignment horizontal="left" vertical="center"/>
    </xf>
    <xf numFmtId="0" fontId="22" fillId="0" borderId="44" xfId="1" applyFont="1" applyBorder="1" applyAlignment="1" applyProtection="1">
      <alignment horizontal="left" vertical="center"/>
    </xf>
    <xf numFmtId="0" fontId="22" fillId="0" borderId="9" xfId="1" applyFont="1" applyBorder="1" applyAlignment="1" applyProtection="1">
      <alignment horizontal="left" vertical="center"/>
    </xf>
    <xf numFmtId="0" fontId="22" fillId="0" borderId="45" xfId="1" applyFont="1" applyBorder="1" applyAlignment="1" applyProtection="1">
      <alignment horizontal="left" vertical="center"/>
    </xf>
    <xf numFmtId="0" fontId="32" fillId="8" borderId="1"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2" fillId="8" borderId="9" xfId="0" applyFont="1" applyFill="1" applyBorder="1" applyAlignment="1" applyProtection="1">
      <alignment horizontal="center" vertical="center"/>
      <protection locked="0"/>
    </xf>
    <xf numFmtId="0" fontId="23" fillId="0" borderId="37" xfId="0" applyFont="1" applyBorder="1" applyAlignment="1" applyProtection="1">
      <alignment horizontal="left" vertical="top" wrapText="1"/>
    </xf>
    <xf numFmtId="0" fontId="23" fillId="0" borderId="22" xfId="0" applyFont="1" applyBorder="1" applyAlignment="1" applyProtection="1">
      <alignment horizontal="left" vertical="top" wrapText="1"/>
    </xf>
    <xf numFmtId="0" fontId="23" fillId="0" borderId="23" xfId="0" applyFont="1" applyBorder="1" applyAlignment="1" applyProtection="1">
      <alignment horizontal="left" vertical="top" wrapText="1"/>
    </xf>
    <xf numFmtId="0" fontId="18" fillId="0" borderId="47" xfId="0" applyFont="1" applyBorder="1" applyAlignment="1" applyProtection="1">
      <alignment horizontal="left"/>
    </xf>
    <xf numFmtId="0" fontId="18" fillId="0" borderId="0" xfId="0" applyFont="1" applyAlignment="1" applyProtection="1">
      <alignment horizontal="left" vertical="top" wrapText="1"/>
    </xf>
    <xf numFmtId="0" fontId="18" fillId="0" borderId="0" xfId="0" applyFont="1" applyBorder="1" applyAlignment="1" applyProtection="1">
      <alignment horizontal="left" vertical="top" wrapText="1"/>
    </xf>
    <xf numFmtId="0" fontId="24" fillId="0" borderId="42" xfId="1" applyFont="1" applyBorder="1" applyAlignment="1" applyProtection="1">
      <alignment horizontal="left"/>
    </xf>
    <xf numFmtId="0" fontId="24" fillId="0" borderId="4" xfId="1" applyFont="1" applyBorder="1" applyAlignment="1" applyProtection="1">
      <alignment horizontal="left"/>
    </xf>
    <xf numFmtId="0" fontId="24" fillId="0" borderId="5" xfId="1" applyFont="1" applyBorder="1" applyAlignment="1" applyProtection="1">
      <alignment horizontal="left"/>
    </xf>
    <xf numFmtId="0" fontId="19" fillId="0" borderId="18" xfId="1" applyFont="1" applyBorder="1" applyAlignment="1" applyProtection="1">
      <alignment horizontal="left" vertical="top" wrapText="1"/>
    </xf>
    <xf numFmtId="0" fontId="19" fillId="0" borderId="56" xfId="1" applyFont="1" applyBorder="1" applyAlignment="1" applyProtection="1">
      <alignment horizontal="left" vertical="top" wrapText="1"/>
    </xf>
    <xf numFmtId="0" fontId="19" fillId="0" borderId="4" xfId="1" applyFont="1" applyBorder="1" applyAlignment="1" applyProtection="1">
      <alignment horizontal="left" vertical="top" wrapText="1"/>
    </xf>
    <xf numFmtId="0" fontId="19" fillId="0" borderId="57" xfId="1" applyFont="1" applyBorder="1" applyAlignment="1" applyProtection="1">
      <alignment horizontal="left" vertical="top" wrapText="1"/>
    </xf>
    <xf numFmtId="0" fontId="5" fillId="0" borderId="50" xfId="1" applyFont="1" applyBorder="1" applyAlignment="1" applyProtection="1">
      <alignment horizontal="left" vertical="center"/>
    </xf>
    <xf numFmtId="0" fontId="5" fillId="0" borderId="18" xfId="1" applyFont="1" applyBorder="1" applyAlignment="1" applyProtection="1">
      <alignment horizontal="left" vertical="center"/>
    </xf>
    <xf numFmtId="0" fontId="5" fillId="0" borderId="56" xfId="1" applyFont="1" applyBorder="1" applyAlignment="1" applyProtection="1">
      <alignment horizontal="left" vertical="center"/>
    </xf>
    <xf numFmtId="0" fontId="5" fillId="0" borderId="44" xfId="1" applyFont="1" applyBorder="1" applyAlignment="1" applyProtection="1">
      <alignment horizontal="left" vertical="center"/>
    </xf>
    <xf numFmtId="0" fontId="5" fillId="0" borderId="9" xfId="1" applyFont="1" applyBorder="1" applyAlignment="1" applyProtection="1">
      <alignment horizontal="left" vertical="center"/>
    </xf>
    <xf numFmtId="0" fontId="5" fillId="0" borderId="45" xfId="1" applyFont="1" applyBorder="1" applyAlignment="1" applyProtection="1">
      <alignment horizontal="left" vertical="center"/>
    </xf>
    <xf numFmtId="0" fontId="4" fillId="0" borderId="18" xfId="1" applyFont="1" applyBorder="1" applyAlignment="1" applyProtection="1">
      <alignment horizontal="left" vertical="top" wrapText="1"/>
    </xf>
    <xf numFmtId="0" fontId="4" fillId="0" borderId="56" xfId="1" applyFont="1" applyBorder="1" applyAlignment="1" applyProtection="1">
      <alignment horizontal="left" vertical="top" wrapText="1"/>
    </xf>
    <xf numFmtId="0" fontId="4" fillId="0" borderId="4" xfId="1" applyFont="1" applyBorder="1" applyAlignment="1" applyProtection="1">
      <alignment horizontal="left" vertical="top" wrapText="1"/>
    </xf>
    <xf numFmtId="0" fontId="4" fillId="0" borderId="57" xfId="1" applyFont="1" applyBorder="1" applyAlignment="1" applyProtection="1">
      <alignment horizontal="left" vertical="top" wrapText="1"/>
    </xf>
    <xf numFmtId="0" fontId="15" fillId="0" borderId="42" xfId="1" applyFont="1" applyBorder="1" applyAlignment="1" applyProtection="1">
      <alignment horizontal="left"/>
    </xf>
    <xf numFmtId="0" fontId="15" fillId="0" borderId="4" xfId="1" applyFont="1" applyBorder="1" applyAlignment="1" applyProtection="1">
      <alignment horizontal="left"/>
    </xf>
    <xf numFmtId="0" fontId="15" fillId="0" borderId="5" xfId="1" applyFont="1" applyBorder="1" applyAlignment="1" applyProtection="1">
      <alignment horizontal="left"/>
    </xf>
    <xf numFmtId="0" fontId="14" fillId="0" borderId="39" xfId="1" applyFont="1" applyBorder="1" applyAlignment="1" applyProtection="1">
      <alignment horizontal="center" vertical="center"/>
    </xf>
    <xf numFmtId="0" fontId="14" fillId="0" borderId="28" xfId="1" applyFont="1" applyBorder="1" applyAlignment="1" applyProtection="1">
      <alignment horizontal="center" vertical="center"/>
    </xf>
    <xf numFmtId="0" fontId="14" fillId="0" borderId="59" xfId="1" applyFont="1" applyBorder="1" applyAlignment="1" applyProtection="1">
      <alignment horizontal="center" vertical="center"/>
    </xf>
    <xf numFmtId="0" fontId="3" fillId="0" borderId="42" xfId="0" applyFont="1" applyBorder="1" applyAlignment="1" applyProtection="1">
      <alignment horizontal="left"/>
    </xf>
    <xf numFmtId="0" fontId="3" fillId="0" borderId="4" xfId="0" applyFont="1" applyBorder="1" applyAlignment="1" applyProtection="1">
      <alignment horizontal="left"/>
    </xf>
    <xf numFmtId="0" fontId="3" fillId="0" borderId="43" xfId="0" applyFont="1" applyBorder="1" applyAlignment="1" applyProtection="1">
      <alignment horizontal="left"/>
    </xf>
    <xf numFmtId="0" fontId="3" fillId="0" borderId="7" xfId="0" applyFont="1" applyBorder="1" applyAlignment="1" applyProtection="1">
      <alignment horizontal="left"/>
    </xf>
    <xf numFmtId="0" fontId="3" fillId="0" borderId="0" xfId="0" applyFont="1" applyAlignment="1" applyProtection="1">
      <alignment horizontal="left" vertical="top" wrapText="1"/>
    </xf>
    <xf numFmtId="0" fontId="3" fillId="0" borderId="0" xfId="0" applyFont="1" applyBorder="1" applyAlignment="1" applyProtection="1">
      <alignment horizontal="left" vertical="top" wrapText="1"/>
    </xf>
    <xf numFmtId="0" fontId="3" fillId="0" borderId="47" xfId="0" applyFont="1" applyBorder="1" applyAlignment="1" applyProtection="1">
      <alignment horizontal="left"/>
    </xf>
    <xf numFmtId="0" fontId="3" fillId="0" borderId="1" xfId="0" applyFont="1" applyBorder="1" applyAlignment="1" applyProtection="1">
      <alignment horizontal="left"/>
    </xf>
    <xf numFmtId="0" fontId="6" fillId="0" borderId="37"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6" fillId="0" borderId="23" xfId="0" applyFont="1" applyBorder="1" applyAlignment="1" applyProtection="1">
      <alignment horizontal="left" vertical="top" wrapText="1"/>
    </xf>
    <xf numFmtId="0" fontId="6" fillId="0" borderId="50" xfId="0" applyFont="1" applyBorder="1" applyProtection="1"/>
    <xf numFmtId="0" fontId="6" fillId="0" borderId="18" xfId="0" applyFont="1" applyBorder="1" applyProtection="1"/>
    <xf numFmtId="0" fontId="6" fillId="0" borderId="19" xfId="0" applyFont="1" applyBorder="1" applyProtection="1"/>
    <xf numFmtId="0" fontId="6" fillId="0" borderId="37" xfId="0" applyFont="1" applyBorder="1" applyProtection="1"/>
    <xf numFmtId="0" fontId="6" fillId="0" borderId="22" xfId="0" applyFont="1" applyBorder="1" applyProtection="1"/>
    <xf numFmtId="0" fontId="3" fillId="0" borderId="2" xfId="0" applyFont="1" applyBorder="1" applyAlignment="1" applyProtection="1">
      <alignment horizontal="left"/>
    </xf>
    <xf numFmtId="0" fontId="3" fillId="0" borderId="53" xfId="0" applyFont="1" applyBorder="1" applyProtection="1"/>
    <xf numFmtId="0" fontId="3" fillId="0" borderId="12" xfId="0" applyFont="1" applyBorder="1" applyProtection="1"/>
    <xf numFmtId="0" fontId="3" fillId="0" borderId="41" xfId="0" applyFont="1" applyBorder="1" applyProtection="1"/>
    <xf numFmtId="0" fontId="3" fillId="0" borderId="37" xfId="0" applyFont="1" applyBorder="1" applyAlignment="1" applyProtection="1"/>
    <xf numFmtId="0" fontId="3" fillId="0" borderId="22" xfId="0" applyFont="1" applyBorder="1" applyAlignment="1" applyProtection="1"/>
    <xf numFmtId="0" fontId="3" fillId="0" borderId="23" xfId="0" applyFont="1" applyBorder="1" applyAlignment="1" applyProtection="1"/>
    <xf numFmtId="0" fontId="3" fillId="0" borderId="35" xfId="0" applyFont="1" applyBorder="1" applyProtection="1"/>
    <xf numFmtId="0" fontId="3" fillId="0" borderId="23" xfId="0" applyFont="1" applyBorder="1" applyProtection="1"/>
    <xf numFmtId="0" fontId="3" fillId="0" borderId="20" xfId="0" applyFont="1" applyBorder="1" applyProtection="1"/>
    <xf numFmtId="0" fontId="6" fillId="0" borderId="35" xfId="0" applyFont="1" applyBorder="1" applyProtection="1"/>
    <xf numFmtId="0" fontId="6" fillId="0" borderId="23" xfId="0" applyFont="1" applyBorder="1" applyProtection="1"/>
    <xf numFmtId="0" fontId="6" fillId="0" borderId="20" xfId="0" applyFont="1" applyBorder="1" applyProtection="1"/>
    <xf numFmtId="0" fontId="6" fillId="0" borderId="55" xfId="0" applyFont="1" applyBorder="1" applyProtection="1"/>
    <xf numFmtId="0" fontId="6" fillId="0" borderId="21" xfId="0" applyFont="1" applyBorder="1" applyProtection="1"/>
    <xf numFmtId="0" fontId="4" fillId="0" borderId="37" xfId="0" applyFont="1" applyBorder="1" applyAlignment="1" applyProtection="1">
      <alignment horizontal="center"/>
    </xf>
    <xf numFmtId="0" fontId="4" fillId="0" borderId="22" xfId="0" applyFont="1" applyBorder="1" applyAlignment="1" applyProtection="1">
      <alignment horizontal="center"/>
    </xf>
    <xf numFmtId="0" fontId="4" fillId="0" borderId="38" xfId="0" applyFont="1" applyBorder="1" applyAlignment="1" applyProtection="1">
      <alignment horizontal="center"/>
    </xf>
    <xf numFmtId="0" fontId="3" fillId="0" borderId="16" xfId="0" applyFont="1" applyBorder="1" applyAlignment="1" applyProtection="1">
      <alignment horizontal="center"/>
    </xf>
    <xf numFmtId="0" fontId="3" fillId="0" borderId="16" xfId="0" applyFont="1" applyBorder="1" applyAlignment="1" applyProtection="1">
      <alignment horizontal="center" wrapText="1"/>
    </xf>
    <xf numFmtId="0" fontId="3" fillId="0" borderId="34" xfId="0" applyFont="1" applyBorder="1" applyAlignment="1" applyProtection="1">
      <alignment wrapText="1"/>
    </xf>
    <xf numFmtId="0" fontId="13" fillId="0" borderId="52"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42"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3" fillId="0" borderId="14" xfId="0" applyFont="1" applyBorder="1" applyAlignment="1" applyProtection="1">
      <alignment vertical="top"/>
    </xf>
    <xf numFmtId="164" fontId="3" fillId="0" borderId="14" xfId="0" applyNumberFormat="1" applyFont="1" applyFill="1" applyBorder="1" applyAlignment="1" applyProtection="1">
      <alignment horizontal="center" vertical="center"/>
    </xf>
    <xf numFmtId="164" fontId="3" fillId="0" borderId="30" xfId="0" applyNumberFormat="1" applyFont="1" applyFill="1" applyBorder="1" applyAlignment="1" applyProtection="1">
      <alignment horizontal="center" vertical="center"/>
    </xf>
    <xf numFmtId="0" fontId="11" fillId="0" borderId="52" xfId="0" applyFont="1" applyBorder="1" applyAlignment="1" applyProtection="1">
      <alignment horizontal="left"/>
      <protection locked="0"/>
    </xf>
    <xf numFmtId="0" fontId="11" fillId="0" borderId="0"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11" fillId="0" borderId="42"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3" fillId="0" borderId="6" xfId="0" applyFont="1" applyBorder="1" applyAlignment="1" applyProtection="1">
      <alignment vertical="top"/>
    </xf>
    <xf numFmtId="0" fontId="3" fillId="0" borderId="8" xfId="0" applyFont="1" applyBorder="1" applyAlignment="1" applyProtection="1">
      <alignment vertical="top"/>
    </xf>
    <xf numFmtId="164" fontId="6" fillId="0" borderId="37" xfId="0" applyNumberFormat="1" applyFont="1" applyBorder="1" applyAlignment="1" applyProtection="1">
      <alignment horizontal="center"/>
    </xf>
    <xf numFmtId="164" fontId="6" fillId="0" borderId="22" xfId="0" applyNumberFormat="1" applyFont="1" applyBorder="1" applyAlignment="1" applyProtection="1">
      <alignment horizontal="center"/>
    </xf>
    <xf numFmtId="0" fontId="6" fillId="0" borderId="22" xfId="0" applyFont="1" applyBorder="1" applyAlignment="1" applyProtection="1">
      <alignment horizontal="center"/>
    </xf>
    <xf numFmtId="0" fontId="6" fillId="0" borderId="38" xfId="0" applyFont="1" applyBorder="1" applyAlignment="1" applyProtection="1">
      <alignment horizontal="center"/>
    </xf>
    <xf numFmtId="0" fontId="6" fillId="0" borderId="0" xfId="0" applyFont="1" applyAlignment="1" applyProtection="1">
      <alignment horizontal="center"/>
    </xf>
    <xf numFmtId="0" fontId="17" fillId="8" borderId="1" xfId="0" applyFont="1" applyFill="1" applyBorder="1" applyAlignment="1" applyProtection="1">
      <alignment horizontal="center" vertical="center"/>
      <protection locked="0"/>
    </xf>
    <xf numFmtId="0" fontId="17" fillId="8" borderId="0" xfId="0" applyFont="1" applyFill="1" applyBorder="1" applyAlignment="1" applyProtection="1">
      <alignment horizontal="center" vertical="center"/>
      <protection locked="0"/>
    </xf>
    <xf numFmtId="0" fontId="17" fillId="8" borderId="9" xfId="0" applyFont="1" applyFill="1" applyBorder="1" applyAlignment="1" applyProtection="1">
      <alignment horizontal="center" vertical="center"/>
      <protection locked="0"/>
    </xf>
    <xf numFmtId="164" fontId="8" fillId="0" borderId="14" xfId="0" applyNumberFormat="1" applyFont="1" applyFill="1" applyBorder="1" applyAlignment="1" applyProtection="1">
      <alignment horizontal="center" vertical="center"/>
    </xf>
    <xf numFmtId="164" fontId="8" fillId="0" borderId="30" xfId="0" applyNumberFormat="1" applyFont="1" applyFill="1" applyBorder="1" applyAlignment="1" applyProtection="1">
      <alignment horizontal="center" vertical="center"/>
    </xf>
    <xf numFmtId="0" fontId="3" fillId="0" borderId="24" xfId="0" applyFont="1" applyBorder="1" applyAlignment="1" applyProtection="1">
      <alignment vertical="top"/>
    </xf>
    <xf numFmtId="0" fontId="3" fillId="0" borderId="25" xfId="0" applyFont="1" applyBorder="1" applyAlignment="1" applyProtection="1">
      <alignment vertical="top"/>
    </xf>
    <xf numFmtId="164" fontId="3" fillId="0" borderId="26" xfId="0" applyNumberFormat="1" applyFont="1" applyFill="1" applyBorder="1" applyAlignment="1" applyProtection="1">
      <alignment horizontal="center" vertical="center"/>
    </xf>
    <xf numFmtId="164" fontId="3" fillId="0" borderId="58" xfId="0" applyNumberFormat="1" applyFont="1" applyFill="1" applyBorder="1" applyAlignment="1" applyProtection="1">
      <alignment horizontal="center" vertical="center"/>
    </xf>
    <xf numFmtId="0" fontId="6" fillId="0" borderId="11" xfId="0" applyFont="1" applyBorder="1" applyAlignment="1" applyProtection="1">
      <alignment horizontal="left"/>
    </xf>
    <xf numFmtId="164" fontId="4" fillId="0" borderId="11" xfId="0" applyNumberFormat="1" applyFont="1" applyFill="1" applyBorder="1" applyAlignment="1" applyProtection="1">
      <alignment horizontal="center" vertical="center"/>
    </xf>
    <xf numFmtId="164" fontId="3" fillId="0" borderId="54" xfId="0" applyNumberFormat="1" applyFont="1" applyFill="1" applyBorder="1" applyAlignment="1" applyProtection="1">
      <alignment vertical="center"/>
    </xf>
  </cellXfs>
  <cellStyles count="4">
    <cellStyle name="Currency" xfId="2" builtinId="4"/>
    <cellStyle name="Normal" xfId="0" builtinId="0"/>
    <cellStyle name="Normal 2 2 2" xfId="3" xr:uid="{00000000-0005-0000-0000-000002000000}"/>
    <cellStyle name="Normal 2 3" xfId="1" xr:uid="{00000000-0005-0000-0000-000003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18</xdr:col>
      <xdr:colOff>419100</xdr:colOff>
      <xdr:row>1</xdr:row>
      <xdr:rowOff>9527</xdr:rowOff>
    </xdr:from>
    <xdr:to>
      <xdr:col>21</xdr:col>
      <xdr:colOff>66676</xdr:colOff>
      <xdr:row>4</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153525" y="171452"/>
          <a:ext cx="1495426" cy="523873"/>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inot the Tenant Rent Calculation worksheet.</a:t>
          </a:r>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17</xdr:col>
      <xdr:colOff>885825</xdr:colOff>
      <xdr:row>0</xdr:row>
      <xdr:rowOff>146687</xdr:rowOff>
    </xdr:from>
    <xdr:to>
      <xdr:col>21</xdr:col>
      <xdr:colOff>257176</xdr:colOff>
      <xdr:row>6</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486775" y="146687"/>
          <a:ext cx="2352676" cy="901063"/>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inot the Tenant Rent Calculation worksheet.</a:t>
          </a:r>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19</xdr:col>
      <xdr:colOff>381000</xdr:colOff>
      <xdr:row>1</xdr:row>
      <xdr:rowOff>9527</xdr:rowOff>
    </xdr:from>
    <xdr:to>
      <xdr:col>21</xdr:col>
      <xdr:colOff>516255</xdr:colOff>
      <xdr:row>6</xdr:row>
      <xdr:rowOff>47625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534525" y="171452"/>
          <a:ext cx="1659255" cy="923923"/>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inot the Tenant Rent Calculation worksheet.</a:t>
          </a:r>
          <a:endParaRPr lang="en-US"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RANT%20COMPLIANCE%20TEAM\Housing%20Department\Original%20HOUSING%20Intakes\CoC%20RRH%20Blank%20Packets\Part%201%20and%202%20COC%20RRH%20I%20Client%20Eligibility%202-7-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z%20RAPID%20REHOUSING\CoC%20RRH%20Blank%20Packets\Part%201%20and%202%20COC%20RRH%20Client%20Eligibil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GRANT%20COMPLIANCE%20TEAM\Housing%20Department\Original%20HOUSING%20Intakes\CoC%20RRH%20Blank%20Packets%207-10-2017\Part%201%20and%202%20COC%20RRH%20Client%20Eligibility%209-8-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Housing Info"/>
      <sheetName val="HEAD OF HOUSEHOLD ENTRY"/>
      <sheetName val="Key"/>
      <sheetName val="Part I Coversheet"/>
      <sheetName val="Surv Stmt of Need for Housing"/>
      <sheetName val="CoC Self-Dec of Housing Status"/>
      <sheetName val="SS Matrix filled out by client"/>
      <sheetName val="Staff Affidavit"/>
      <sheetName val="GROSS Income Calculation"/>
      <sheetName val="NET Income Calculation"/>
      <sheetName val="Cert. of Zero Income"/>
      <sheetName val="Vulnerability Scale"/>
      <sheetName val="Rosenberg UA"/>
      <sheetName val="Houston Metro UA"/>
      <sheetName val="Harris County UA"/>
      <sheetName val="City of Pasadena UA"/>
      <sheetName val="Tenant Rent Calculation"/>
      <sheetName val="Rent Proportions Worksheet"/>
      <sheetName val="PARTICIPANT ENTRY-1 per person"/>
      <sheetName val="NEW CHILD ENTRY"/>
      <sheetName val="CoC RRH Doc Cklist Part Elig"/>
      <sheetName val="Budget sheet "/>
      <sheetName val="CoC RRH Goal Planner"/>
      <sheetName val="I I Wksht"/>
      <sheetName val="Career Development"/>
      <sheetName val="Counselor Referral"/>
      <sheetName val="Part II Coversheet"/>
      <sheetName val="Landlord Form"/>
      <sheetName val="CoC RRH Disclosures"/>
      <sheetName val="Habitabilty Inspection"/>
      <sheetName val="Lead Screening"/>
      <sheetName val="Rent Reasonableness"/>
    </sheetNames>
    <sheetDataSet>
      <sheetData sheetId="0"/>
      <sheetData sheetId="1"/>
      <sheetData sheetId="2">
        <row r="4">
          <cell r="A4" t="str">
            <v>Emergency Shelter</v>
          </cell>
        </row>
        <row r="5">
          <cell r="A5" t="str">
            <v>Permanent Housing</v>
          </cell>
        </row>
        <row r="6">
          <cell r="A6" t="str">
            <v>Rapid Rehousing</v>
          </cell>
        </row>
        <row r="9">
          <cell r="A9" t="str">
            <v>ESG Shelter FB</v>
          </cell>
        </row>
        <row r="10">
          <cell r="A10" t="str">
            <v>ESG Shelter Houston CCC</v>
          </cell>
        </row>
        <row r="11">
          <cell r="A11" t="str">
            <v>HUD CoC RRH</v>
          </cell>
        </row>
        <row r="12">
          <cell r="A12" t="str">
            <v>HUD CoC SHP PH</v>
          </cell>
        </row>
        <row r="13">
          <cell r="A13" t="str">
            <v>HUD CoC SPC</v>
          </cell>
        </row>
        <row r="16">
          <cell r="A16" t="str">
            <v>HUD CoC</v>
          </cell>
        </row>
        <row r="17">
          <cell r="A17" t="str">
            <v>HUD ESG</v>
          </cell>
        </row>
        <row r="20">
          <cell r="A20" t="str">
            <v>Emergency Shelter</v>
          </cell>
        </row>
        <row r="21">
          <cell r="A21" t="str">
            <v>PH- Permanent Supportive Housing</v>
          </cell>
        </row>
        <row r="22">
          <cell r="A22" t="str">
            <v>PH- Rapid Rehousing</v>
          </cell>
        </row>
        <row r="25">
          <cell r="A25" t="str">
            <v>ES-ESG-Fort Bend (Emergecy Shelter)</v>
          </cell>
        </row>
        <row r="26">
          <cell r="A26" t="str">
            <v>ES-ESG-Houston (Emergency Shelter)</v>
          </cell>
        </row>
        <row r="27">
          <cell r="A27" t="str">
            <v>Aftercare Expansion (PH- Rapid Rehousing)</v>
          </cell>
        </row>
        <row r="28">
          <cell r="A28" t="str">
            <v>HCDVCC FY 2016 Rapid Rehousing Collaboration (PH Rapid Rehousing)</v>
          </cell>
        </row>
        <row r="29">
          <cell r="A29" t="str">
            <v>DV Trauma Housing (PH- Permanent Supportive Housing)</v>
          </cell>
        </row>
        <row r="30">
          <cell r="A30" t="str">
            <v>Shelter Plus Care (PH- Permanent Supportive Housing)</v>
          </cell>
        </row>
        <row r="65">
          <cell r="A65" t="str">
            <v>Don't know</v>
          </cell>
        </row>
        <row r="66">
          <cell r="A66" t="str">
            <v>Imminently losing their housing</v>
          </cell>
        </row>
        <row r="67">
          <cell r="A67" t="str">
            <v>Literally homeless</v>
          </cell>
        </row>
        <row r="68">
          <cell r="A68" t="str">
            <v>Missing</v>
          </cell>
        </row>
        <row r="69">
          <cell r="A69" t="str">
            <v>Refused</v>
          </cell>
        </row>
        <row r="70">
          <cell r="A70" t="str">
            <v>Stably housed</v>
          </cell>
        </row>
        <row r="71">
          <cell r="A71" t="str">
            <v>Unstably housed and at-risk of losing their housing</v>
          </cell>
        </row>
        <row r="101">
          <cell r="A101" t="str">
            <v>Client doesn't know</v>
          </cell>
        </row>
        <row r="102">
          <cell r="A102" t="str">
            <v>Client refused</v>
          </cell>
        </row>
        <row r="103">
          <cell r="A103" t="str">
            <v>Hispanic/Latino</v>
          </cell>
        </row>
        <row r="104">
          <cell r="A104" t="str">
            <v>Non-Hispanic/Non-Latino</v>
          </cell>
        </row>
        <row r="107">
          <cell r="A107" t="str">
            <v>Client doesn't know</v>
          </cell>
        </row>
        <row r="108">
          <cell r="A108" t="str">
            <v>Client refused</v>
          </cell>
        </row>
        <row r="109">
          <cell r="A109" t="str">
            <v>Female</v>
          </cell>
        </row>
        <row r="110">
          <cell r="A110" t="str">
            <v>Male</v>
          </cell>
        </row>
        <row r="111">
          <cell r="A111" t="str">
            <v>Trans Female (MTF or Male to Female)</v>
          </cell>
        </row>
        <row r="112">
          <cell r="A112" t="str">
            <v>Trans Male (FTM of Female to Male)</v>
          </cell>
        </row>
        <row r="113">
          <cell r="A113" t="str">
            <v>Gender Non-Conforming (i.e. not exclusively male or female)</v>
          </cell>
        </row>
        <row r="116">
          <cell r="A116" t="str">
            <v>&gt; 1 week but &lt; 1 month</v>
          </cell>
        </row>
        <row r="117">
          <cell r="A117" t="str">
            <v>&gt; 3 months but &lt; 1 year</v>
          </cell>
        </row>
        <row r="118">
          <cell r="A118" t="str">
            <v>1 day or less</v>
          </cell>
        </row>
        <row r="119">
          <cell r="A119" t="str">
            <v>1 to 3 months</v>
          </cell>
        </row>
        <row r="120">
          <cell r="A120" t="str">
            <v>1 year or longer</v>
          </cell>
        </row>
        <row r="121">
          <cell r="A121" t="str">
            <v>2 days to 1 week</v>
          </cell>
        </row>
        <row r="122">
          <cell r="A122" t="str">
            <v>Client doesn't know</v>
          </cell>
        </row>
        <row r="123">
          <cell r="A123" t="str">
            <v>Client refused</v>
          </cell>
        </row>
        <row r="126">
          <cell r="A126" t="str">
            <v>Client doesn't know</v>
          </cell>
        </row>
        <row r="127">
          <cell r="A127" t="str">
            <v>Client refused</v>
          </cell>
        </row>
        <row r="128">
          <cell r="A128" t="str">
            <v>No</v>
          </cell>
        </row>
        <row r="129">
          <cell r="A129" t="str">
            <v>Yes</v>
          </cell>
        </row>
        <row r="140">
          <cell r="A140">
            <v>1</v>
          </cell>
        </row>
        <row r="141">
          <cell r="A141">
            <v>2</v>
          </cell>
        </row>
        <row r="142">
          <cell r="A142">
            <v>3</v>
          </cell>
        </row>
        <row r="143">
          <cell r="A143">
            <v>4</v>
          </cell>
        </row>
        <row r="144">
          <cell r="A144">
            <v>5</v>
          </cell>
        </row>
        <row r="145">
          <cell r="A145">
            <v>6</v>
          </cell>
        </row>
        <row r="146">
          <cell r="A146">
            <v>7</v>
          </cell>
        </row>
        <row r="147">
          <cell r="A147">
            <v>8</v>
          </cell>
        </row>
        <row r="148">
          <cell r="A148">
            <v>9</v>
          </cell>
        </row>
        <row r="149">
          <cell r="A149">
            <v>10</v>
          </cell>
        </row>
        <row r="150">
          <cell r="A150">
            <v>11</v>
          </cell>
        </row>
        <row r="151">
          <cell r="A151">
            <v>12</v>
          </cell>
        </row>
        <row r="152">
          <cell r="A152" t="str">
            <v>longer than 12</v>
          </cell>
        </row>
        <row r="153">
          <cell r="A153" t="str">
            <v>Client doesn't know</v>
          </cell>
        </row>
        <row r="154">
          <cell r="A154" t="str">
            <v>Client refused</v>
          </cell>
        </row>
        <row r="157">
          <cell r="A157">
            <v>1</v>
          </cell>
        </row>
        <row r="158">
          <cell r="A158" t="str">
            <v>2 to 12</v>
          </cell>
        </row>
        <row r="159">
          <cell r="A159" t="str">
            <v>more than 12 months</v>
          </cell>
        </row>
        <row r="160">
          <cell r="A160" t="str">
            <v>Client doesn't know</v>
          </cell>
        </row>
        <row r="161">
          <cell r="A161" t="str">
            <v>Client refused</v>
          </cell>
        </row>
        <row r="170">
          <cell r="A170" t="str">
            <v>No</v>
          </cell>
        </row>
        <row r="171">
          <cell r="A171" t="str">
            <v>Yes</v>
          </cell>
        </row>
        <row r="174">
          <cell r="A174" t="str">
            <v>At risk of homelessness</v>
          </cell>
        </row>
        <row r="175">
          <cell r="A175" t="str">
            <v>Category 1 - Homelessness</v>
          </cell>
        </row>
        <row r="176">
          <cell r="A176" t="str">
            <v>Category 2 - At imminent risk of losing housing</v>
          </cell>
        </row>
        <row r="177">
          <cell r="A177" t="str">
            <v>Category 3 - Homeless only under other federal statutes</v>
          </cell>
        </row>
        <row r="178">
          <cell r="A178" t="str">
            <v>Category 4- Fleeing domestic violence</v>
          </cell>
        </row>
        <row r="179">
          <cell r="A179" t="str">
            <v>Client doesn't know</v>
          </cell>
        </row>
        <row r="180">
          <cell r="A180" t="str">
            <v>Client refused</v>
          </cell>
        </row>
        <row r="181">
          <cell r="A181" t="str">
            <v>Stably housed</v>
          </cell>
        </row>
        <row r="192">
          <cell r="A192" t="str">
            <v>1 year ago or more</v>
          </cell>
        </row>
        <row r="193">
          <cell r="A193" t="str">
            <v>3 to 6 months ago</v>
          </cell>
        </row>
        <row r="194">
          <cell r="A194" t="str">
            <v>6 months to 1 year ago</v>
          </cell>
        </row>
        <row r="195">
          <cell r="A195" t="str">
            <v>Client doesn't know</v>
          </cell>
        </row>
        <row r="196">
          <cell r="A196" t="str">
            <v>Client refused</v>
          </cell>
        </row>
        <row r="197">
          <cell r="A197" t="str">
            <v>Within the past 3 months</v>
          </cell>
        </row>
        <row r="208">
          <cell r="A208" t="str">
            <v>Alimony or other spousal support</v>
          </cell>
        </row>
        <row r="209">
          <cell r="A209" t="str">
            <v>Child support</v>
          </cell>
        </row>
        <row r="210">
          <cell r="A210" t="str">
            <v>Earned Income (ie., employment income)</v>
          </cell>
        </row>
        <row r="211">
          <cell r="A211" t="str">
            <v>General Assistance</v>
          </cell>
        </row>
        <row r="212">
          <cell r="A212" t="str">
            <v>Other</v>
          </cell>
        </row>
        <row r="213">
          <cell r="A213" t="str">
            <v>Pension or Retirement from a former job</v>
          </cell>
        </row>
        <row r="214">
          <cell r="A214" t="str">
            <v>Private Disability Insurance</v>
          </cell>
        </row>
        <row r="215">
          <cell r="A215" t="str">
            <v>Retirement Income from Social Security</v>
          </cell>
        </row>
        <row r="216">
          <cell r="A216" t="str">
            <v>Social Security Disability Income (SSDI)</v>
          </cell>
        </row>
        <row r="217">
          <cell r="A217" t="str">
            <v>Supplemental Security Income (SSI)</v>
          </cell>
        </row>
        <row r="218">
          <cell r="A218" t="str">
            <v xml:space="preserve">TANF </v>
          </cell>
        </row>
        <row r="219">
          <cell r="A219" t="str">
            <v>Unemployment Insurance</v>
          </cell>
        </row>
        <row r="220">
          <cell r="A220" t="str">
            <v>VA Non-Service-Connected Disability Pension</v>
          </cell>
        </row>
        <row r="221">
          <cell r="A221" t="str">
            <v>VA Service-Connected Disability Compensation</v>
          </cell>
        </row>
        <row r="222">
          <cell r="A222" t="str">
            <v>Worker's Compensation</v>
          </cell>
        </row>
        <row r="225">
          <cell r="A225" t="str">
            <v>Medicaid</v>
          </cell>
        </row>
        <row r="226">
          <cell r="A226" t="str">
            <v>Medicare</v>
          </cell>
        </row>
        <row r="227">
          <cell r="A227" t="str">
            <v>CHIP</v>
          </cell>
        </row>
        <row r="228">
          <cell r="A228" t="str">
            <v>VA Medical Services</v>
          </cell>
        </row>
        <row r="229">
          <cell r="A229" t="str">
            <v>Employer provided health insurance</v>
          </cell>
        </row>
        <row r="230">
          <cell r="A230" t="str">
            <v>Health insurance obtained through COBRA</v>
          </cell>
        </row>
        <row r="231">
          <cell r="A231" t="str">
            <v>Private Pay Health Insurance</v>
          </cell>
        </row>
        <row r="232">
          <cell r="A232" t="str">
            <v>State Adults Health Insurance</v>
          </cell>
        </row>
        <row r="235">
          <cell r="A235" t="str">
            <v>Other source- list source</v>
          </cell>
        </row>
        <row r="236">
          <cell r="A236" t="str">
            <v xml:space="preserve">Other TANF-Funded Services </v>
          </cell>
        </row>
        <row r="237">
          <cell r="A237" t="str">
            <v>SNAP</v>
          </cell>
        </row>
        <row r="238">
          <cell r="A238" t="str">
            <v xml:space="preserve">TANF Child Care Services </v>
          </cell>
        </row>
        <row r="239">
          <cell r="A239" t="str">
            <v>TANF transportation services</v>
          </cell>
        </row>
        <row r="240">
          <cell r="A240" t="str">
            <v>WIC</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Housing Info"/>
      <sheetName val="HEAD OF HOUSEHOLD ENTRY"/>
      <sheetName val="Key"/>
      <sheetName val="Part I Coversheet"/>
      <sheetName val="SS Matrix filled out by client"/>
      <sheetName val="Surv Stmt of Need for Housing"/>
      <sheetName val="GROSS Income Calculation"/>
      <sheetName val="NET Income Calculation"/>
      <sheetName val="Rosenberg apt. "/>
      <sheetName val="Houston apt."/>
      <sheetName val="City of Pasadena"/>
      <sheetName val="Tenant Rent Calculation"/>
      <sheetName val="Rent Proportions Worksheet"/>
      <sheetName val="Staff Affidavit"/>
      <sheetName val="Vulnerability Scale"/>
      <sheetName val="PARTICIPANT ENTRY-1 per person"/>
      <sheetName val="NEW CHILD ENTRY"/>
      <sheetName val="CoC Self-Dec of Housing Status"/>
      <sheetName val="CoC RRH Participant Eligibility"/>
      <sheetName val="Budget sheet "/>
      <sheetName val="CoC RRH Goal Planner"/>
      <sheetName val="I I Wksht"/>
      <sheetName val="Career Development"/>
      <sheetName val="Counselor Referral"/>
      <sheetName val="Part II Coversheet"/>
      <sheetName val="Landlord Form"/>
      <sheetName val="Occupancy Agreement"/>
      <sheetName val="Unit Inspection"/>
      <sheetName val="Lead Screening"/>
      <sheetName val="Rent Reasonableness"/>
    </sheetNames>
    <sheetDataSet>
      <sheetData sheetId="0"/>
      <sheetData sheetId="1"/>
      <sheetData sheetId="2">
        <row r="9">
          <cell r="A9" t="str">
            <v>Client doesn't know</v>
          </cell>
        </row>
        <row r="10">
          <cell r="A10" t="str">
            <v>Client refused</v>
          </cell>
        </row>
        <row r="11">
          <cell r="A11" t="str">
            <v>Emergency shelter, including hotel or motel paid for with emergency shelter voucher</v>
          </cell>
        </row>
        <row r="12">
          <cell r="A12" t="str">
            <v>Foster care home or foster care group home</v>
          </cell>
        </row>
        <row r="13">
          <cell r="A13" t="str">
            <v>Hospital or other residential non-psychiatric medical facility</v>
          </cell>
        </row>
        <row r="14">
          <cell r="A14" t="str">
            <v>Hotel or motel paid for without emergency shelter voucher</v>
          </cell>
        </row>
        <row r="15">
          <cell r="A15" t="str">
            <v>Jail, prison, juvenile detention facility</v>
          </cell>
        </row>
        <row r="16">
          <cell r="A16" t="str">
            <v>Long-term care facility or nursing home</v>
          </cell>
        </row>
        <row r="17">
          <cell r="A17" t="str">
            <v>Other- please list below</v>
          </cell>
        </row>
        <row r="18">
          <cell r="A18" t="str">
            <v>Owned by client, no ongoing housing subsidy</v>
          </cell>
        </row>
        <row r="19">
          <cell r="A19" t="str">
            <v>Owned by client, with ongoing housing subsidy</v>
          </cell>
        </row>
        <row r="20">
          <cell r="A20" t="str">
            <v xml:space="preserve">Permanent housing for formerly homeless persons </v>
          </cell>
        </row>
        <row r="21">
          <cell r="A21" t="str">
            <v>Place not meant for human habitation</v>
          </cell>
        </row>
        <row r="22">
          <cell r="A22" t="str">
            <v>Psychiatric hospital or other psychiatric facility</v>
          </cell>
        </row>
        <row r="23">
          <cell r="A23" t="str">
            <v>Rental by client with other ongoing housing subsidy</v>
          </cell>
        </row>
        <row r="24">
          <cell r="A24" t="str">
            <v>Rental by client, no ongoing housing subsidy</v>
          </cell>
        </row>
        <row r="25">
          <cell r="A25" t="str">
            <v>Rental by client, with GPD TIP subsidy</v>
          </cell>
        </row>
        <row r="26">
          <cell r="A26" t="str">
            <v>Rental by client, with VASH subsidy</v>
          </cell>
        </row>
        <row r="27">
          <cell r="A27" t="str">
            <v>Residential project or halfway house with no homeless criteria</v>
          </cell>
        </row>
        <row r="28">
          <cell r="A28" t="str">
            <v>Safe Haven</v>
          </cell>
        </row>
        <row r="29">
          <cell r="A29" t="str">
            <v>Staying or living in a family member's room, apartment, or house</v>
          </cell>
        </row>
        <row r="30">
          <cell r="A30" t="str">
            <v>Staying or living in a friend's room, apartment, or house</v>
          </cell>
        </row>
        <row r="31">
          <cell r="A31" t="str">
            <v>Substance abuse treatment facility or detox center</v>
          </cell>
        </row>
        <row r="32">
          <cell r="A32" t="str">
            <v>Transitional housing for homeless (including homeless youth)</v>
          </cell>
        </row>
        <row r="35">
          <cell r="A35" t="str">
            <v>Don't know</v>
          </cell>
        </row>
        <row r="36">
          <cell r="A36" t="str">
            <v>Imminently losing their housing</v>
          </cell>
        </row>
        <row r="37">
          <cell r="A37" t="str">
            <v>Literally homeless</v>
          </cell>
        </row>
        <row r="38">
          <cell r="A38" t="str">
            <v>Missing</v>
          </cell>
        </row>
        <row r="39">
          <cell r="A39" t="str">
            <v>Refused</v>
          </cell>
        </row>
        <row r="40">
          <cell r="A40" t="str">
            <v>Stably housed</v>
          </cell>
        </row>
        <row r="41">
          <cell r="A41" t="str">
            <v>Unstably housed and at-risk of losing their housing</v>
          </cell>
        </row>
        <row r="62">
          <cell r="A62" t="str">
            <v>Am. Indian or Alaska Native</v>
          </cell>
        </row>
        <row r="63">
          <cell r="A63" t="str">
            <v>Asian</v>
          </cell>
        </row>
        <row r="64">
          <cell r="A64" t="str">
            <v>Black or African American</v>
          </cell>
        </row>
        <row r="65">
          <cell r="A65" t="str">
            <v>Client doesn't know</v>
          </cell>
        </row>
        <row r="66">
          <cell r="A66" t="str">
            <v>Client refused</v>
          </cell>
        </row>
        <row r="67">
          <cell r="A67" t="str">
            <v>Native Hawaiian or Other Pacific Isalander</v>
          </cell>
        </row>
        <row r="68">
          <cell r="A68" t="str">
            <v>White</v>
          </cell>
        </row>
        <row r="71">
          <cell r="A71" t="str">
            <v>Client doesn't know</v>
          </cell>
        </row>
        <row r="72">
          <cell r="A72" t="str">
            <v>Client refused</v>
          </cell>
        </row>
        <row r="73">
          <cell r="A73" t="str">
            <v>Hispanic/Latino</v>
          </cell>
        </row>
        <row r="74">
          <cell r="A74" t="str">
            <v>Non-Hispanic/Non-Latino</v>
          </cell>
        </row>
        <row r="77">
          <cell r="A77" t="str">
            <v>Client doesn't know</v>
          </cell>
        </row>
        <row r="78">
          <cell r="A78" t="str">
            <v>Client refused</v>
          </cell>
        </row>
        <row r="79">
          <cell r="A79" t="str">
            <v>Female</v>
          </cell>
        </row>
        <row r="80">
          <cell r="A80" t="str">
            <v>Male</v>
          </cell>
        </row>
        <row r="81">
          <cell r="A81" t="str">
            <v>Other- please list</v>
          </cell>
        </row>
        <row r="82">
          <cell r="A82" t="str">
            <v>Transgender female to male</v>
          </cell>
        </row>
        <row r="83">
          <cell r="A83" t="str">
            <v>Transgender male to female</v>
          </cell>
        </row>
        <row r="86">
          <cell r="A86" t="str">
            <v>&gt; 1 week but &lt; 1 month</v>
          </cell>
        </row>
        <row r="87">
          <cell r="A87" t="str">
            <v>&gt; 3 months but &lt; 1 year</v>
          </cell>
        </row>
        <row r="88">
          <cell r="A88" t="str">
            <v>1 day or less</v>
          </cell>
        </row>
        <row r="89">
          <cell r="A89" t="str">
            <v>1 to 3 months</v>
          </cell>
        </row>
        <row r="90">
          <cell r="A90" t="str">
            <v>1 year or longer</v>
          </cell>
        </row>
        <row r="91">
          <cell r="A91" t="str">
            <v>2 days to 1 week</v>
          </cell>
        </row>
        <row r="92">
          <cell r="A92" t="str">
            <v>Client doesn't know</v>
          </cell>
        </row>
        <row r="93">
          <cell r="A93" t="str">
            <v>Client refused</v>
          </cell>
        </row>
        <row r="96">
          <cell r="A96" t="str">
            <v>Client doesn't know</v>
          </cell>
        </row>
        <row r="97">
          <cell r="A97" t="str">
            <v>Client refused</v>
          </cell>
        </row>
        <row r="98">
          <cell r="A98" t="str">
            <v>No</v>
          </cell>
        </row>
        <row r="99">
          <cell r="A99" t="str">
            <v>Yes</v>
          </cell>
        </row>
        <row r="102">
          <cell r="A102" t="str">
            <v>0 (not homeless-Prevention only)</v>
          </cell>
        </row>
        <row r="103">
          <cell r="A103" t="str">
            <v>1 (homeless only this time)</v>
          </cell>
        </row>
        <row r="104">
          <cell r="A104">
            <v>2</v>
          </cell>
        </row>
        <row r="105">
          <cell r="A105">
            <v>3</v>
          </cell>
        </row>
        <row r="106">
          <cell r="A106" t="str">
            <v>4 or more</v>
          </cell>
        </row>
        <row r="107">
          <cell r="A107" t="str">
            <v>Client doesn't know</v>
          </cell>
        </row>
        <row r="108">
          <cell r="A108" t="str">
            <v>Client refused</v>
          </cell>
        </row>
        <row r="111">
          <cell r="A111" t="str">
            <v>Client doesn't know</v>
          </cell>
        </row>
        <row r="112">
          <cell r="A112" t="str">
            <v>Client refused</v>
          </cell>
        </row>
        <row r="113">
          <cell r="A113" t="str">
            <v>If 0-12 months, specify #:</v>
          </cell>
        </row>
        <row r="114">
          <cell r="A114" t="str">
            <v>More than 12 months</v>
          </cell>
        </row>
        <row r="117">
          <cell r="A117" t="str">
            <v>No</v>
          </cell>
        </row>
        <row r="118">
          <cell r="A118" t="str">
            <v>Yes</v>
          </cell>
        </row>
        <row r="121">
          <cell r="A121" t="str">
            <v>At risk of homelessness</v>
          </cell>
        </row>
        <row r="122">
          <cell r="A122" t="str">
            <v>Category 1 - Homelessness</v>
          </cell>
        </row>
        <row r="123">
          <cell r="A123" t="str">
            <v>Category 2 - At imminent risk of losing housing</v>
          </cell>
        </row>
        <row r="124">
          <cell r="A124" t="str">
            <v>Category 3 - Homeless only under other federal statutes</v>
          </cell>
        </row>
        <row r="125">
          <cell r="A125" t="str">
            <v>Category 4- Fleeing domestic violence</v>
          </cell>
        </row>
        <row r="126">
          <cell r="A126" t="str">
            <v>Client doesn't know</v>
          </cell>
        </row>
        <row r="127">
          <cell r="A127" t="str">
            <v>Client refused</v>
          </cell>
        </row>
        <row r="128">
          <cell r="A128" t="str">
            <v>Stably housed</v>
          </cell>
        </row>
        <row r="131">
          <cell r="A131" t="str">
            <v>Head of household's child</v>
          </cell>
        </row>
        <row r="132">
          <cell r="A132" t="str">
            <v xml:space="preserve">Head of household's other relation member </v>
          </cell>
        </row>
        <row r="133">
          <cell r="A133" t="str">
            <v>Head of household's spouse or partner</v>
          </cell>
        </row>
        <row r="134">
          <cell r="A134" t="str">
            <v>Other: non-relation member</v>
          </cell>
        </row>
        <row r="135">
          <cell r="A135" t="str">
            <v>Self (head of household)</v>
          </cell>
        </row>
        <row r="139">
          <cell r="A139" t="str">
            <v>1 year ago or more</v>
          </cell>
        </row>
        <row r="140">
          <cell r="A140" t="str">
            <v>3 to 6 months ago</v>
          </cell>
        </row>
        <row r="141">
          <cell r="A141" t="str">
            <v>6 months to 1 year ago</v>
          </cell>
        </row>
        <row r="142">
          <cell r="A142" t="str">
            <v>Client doesn't know</v>
          </cell>
        </row>
        <row r="143">
          <cell r="A143" t="str">
            <v>Client refused</v>
          </cell>
        </row>
        <row r="144">
          <cell r="A144" t="str">
            <v>Within the past 3 months</v>
          </cell>
        </row>
        <row r="147">
          <cell r="A147" t="str">
            <v>Alcohol abuse</v>
          </cell>
        </row>
        <row r="148">
          <cell r="A148" t="str">
            <v>Drug abuse</v>
          </cell>
        </row>
        <row r="149">
          <cell r="A149" t="str">
            <v>Both alcohol and drug abuse</v>
          </cell>
        </row>
        <row r="150">
          <cell r="A150" t="str">
            <v>Client doesn't know</v>
          </cell>
        </row>
        <row r="151">
          <cell r="A151" t="str">
            <v>Client refused</v>
          </cell>
        </row>
        <row r="152">
          <cell r="A152" t="str">
            <v>No</v>
          </cell>
        </row>
        <row r="155">
          <cell r="A155" t="str">
            <v>Alimony or other spousal support</v>
          </cell>
        </row>
        <row r="156">
          <cell r="A156" t="str">
            <v>Child support</v>
          </cell>
        </row>
        <row r="157">
          <cell r="A157" t="str">
            <v>Earned Income (ie., employment income)</v>
          </cell>
        </row>
        <row r="158">
          <cell r="A158" t="str">
            <v>General Assistance</v>
          </cell>
        </row>
        <row r="159">
          <cell r="A159" t="str">
            <v>Other</v>
          </cell>
        </row>
        <row r="160">
          <cell r="A160" t="str">
            <v>Pension or Retirement from a former job</v>
          </cell>
        </row>
        <row r="161">
          <cell r="A161" t="str">
            <v>Private Disability Insurance</v>
          </cell>
        </row>
        <row r="162">
          <cell r="A162" t="str">
            <v>Retirement Income from Social Security</v>
          </cell>
        </row>
        <row r="163">
          <cell r="A163" t="str">
            <v>Social Security Disability Income (SSDI)</v>
          </cell>
        </row>
        <row r="164">
          <cell r="A164" t="str">
            <v>Supplemental Security Income (SSI)</v>
          </cell>
        </row>
        <row r="165">
          <cell r="A165" t="str">
            <v>TANF or Equivalent</v>
          </cell>
        </row>
        <row r="166">
          <cell r="A166" t="str">
            <v>Unemployment Insurance</v>
          </cell>
        </row>
        <row r="167">
          <cell r="A167" t="str">
            <v>VA Non-Service-Connected Disability Pension</v>
          </cell>
        </row>
        <row r="168">
          <cell r="A168" t="str">
            <v>VA Service-Connected Disability Compensation</v>
          </cell>
        </row>
        <row r="169">
          <cell r="A169" t="str">
            <v>Veteran's Pension</v>
          </cell>
        </row>
        <row r="170">
          <cell r="A170" t="str">
            <v>Worker's Compensation</v>
          </cell>
        </row>
        <row r="173">
          <cell r="A173" t="str">
            <v>Medicaid</v>
          </cell>
        </row>
        <row r="174">
          <cell r="A174" t="str">
            <v>Medicare</v>
          </cell>
        </row>
        <row r="175">
          <cell r="A175" t="str">
            <v>CHIP</v>
          </cell>
        </row>
        <row r="176">
          <cell r="A176" t="str">
            <v>VA Medical Services</v>
          </cell>
        </row>
        <row r="177">
          <cell r="A177" t="str">
            <v>Employer provided health insurance</v>
          </cell>
        </row>
        <row r="178">
          <cell r="A178" t="str">
            <v>Health insurance obtained through COBRA</v>
          </cell>
        </row>
        <row r="179">
          <cell r="A179" t="str">
            <v>Private Pay Health Insurance</v>
          </cell>
        </row>
        <row r="180">
          <cell r="A180" t="str">
            <v>State Adults Health Insurance</v>
          </cell>
        </row>
        <row r="183">
          <cell r="A183" t="str">
            <v>Other source- list source</v>
          </cell>
        </row>
        <row r="184">
          <cell r="A184" t="str">
            <v xml:space="preserve">Other TANF-Funded Services </v>
          </cell>
        </row>
        <row r="185">
          <cell r="A185" t="str">
            <v>Section 8</v>
          </cell>
        </row>
        <row r="186">
          <cell r="A186" t="str">
            <v>SNAP- list amount</v>
          </cell>
        </row>
        <row r="187">
          <cell r="A187" t="str">
            <v xml:space="preserve">TANF Child Care Services </v>
          </cell>
        </row>
        <row r="188">
          <cell r="A188" t="str">
            <v>TANF transportation services</v>
          </cell>
        </row>
        <row r="189">
          <cell r="A189" t="str">
            <v>Temporary rental assistance- list source</v>
          </cell>
        </row>
        <row r="190">
          <cell r="A190" t="str">
            <v>WIC</v>
          </cell>
        </row>
        <row r="193">
          <cell r="A193" t="str">
            <v>Client doesn't know</v>
          </cell>
        </row>
        <row r="194">
          <cell r="A194" t="str">
            <v>Client refused</v>
          </cell>
        </row>
        <row r="195">
          <cell r="A195" t="str">
            <v>Emergency shelter, including hotel or motel paid for with emergency shelter voucher</v>
          </cell>
        </row>
        <row r="196">
          <cell r="A196" t="str">
            <v>Foster care home or foster care group home</v>
          </cell>
        </row>
        <row r="197">
          <cell r="A197" t="str">
            <v>Hospital or other residential non-psychiatric medical facility</v>
          </cell>
        </row>
        <row r="198">
          <cell r="A198" t="str">
            <v>Hotel or motel paid for without emergency shelter voucher</v>
          </cell>
        </row>
        <row r="199">
          <cell r="A199" t="str">
            <v>Interim housing</v>
          </cell>
        </row>
        <row r="200">
          <cell r="A200" t="str">
            <v>Jail, prison, juvenile detention facility</v>
          </cell>
        </row>
        <row r="201">
          <cell r="A201" t="str">
            <v>Long-term care facility or nursing home</v>
          </cell>
        </row>
        <row r="202">
          <cell r="A202" t="str">
            <v>Missing</v>
          </cell>
        </row>
        <row r="203">
          <cell r="A203" t="str">
            <v>Other- please list below</v>
          </cell>
        </row>
        <row r="204">
          <cell r="A204" t="str">
            <v>Owned by client, no ongoing housing subsidy</v>
          </cell>
        </row>
        <row r="205">
          <cell r="A205" t="str">
            <v>Owned by client, with ongoing housing subsidy</v>
          </cell>
        </row>
        <row r="206">
          <cell r="A206" t="str">
            <v xml:space="preserve">Permanent housing for formerly homeless persons </v>
          </cell>
        </row>
        <row r="207">
          <cell r="A207" t="str">
            <v>Place not meant for human habitation</v>
          </cell>
        </row>
        <row r="208">
          <cell r="A208" t="str">
            <v>Psychiatric hospital or other psychiatric facility</v>
          </cell>
        </row>
        <row r="209">
          <cell r="A209" t="str">
            <v>Rental by client with other ongoing housing subsidy</v>
          </cell>
        </row>
        <row r="210">
          <cell r="A210" t="str">
            <v>Rental by client, no ongoing housing subsidy</v>
          </cell>
        </row>
        <row r="211">
          <cell r="A211" t="str">
            <v>Rental by client, with GPD TIP subsidy</v>
          </cell>
        </row>
        <row r="212">
          <cell r="A212" t="str">
            <v>Rental by client, with VASH subsidy</v>
          </cell>
        </row>
        <row r="213">
          <cell r="A213" t="str">
            <v>Residential project or halfway house with no homeless criteria</v>
          </cell>
        </row>
        <row r="214">
          <cell r="A214" t="str">
            <v>Safe Haven</v>
          </cell>
        </row>
        <row r="215">
          <cell r="A215" t="str">
            <v>Staying or living in a family member's room, apartment, or house</v>
          </cell>
        </row>
        <row r="216">
          <cell r="A216" t="str">
            <v>Staying or living in a friend's room, apartment, or house</v>
          </cell>
        </row>
        <row r="217">
          <cell r="A217" t="str">
            <v>Substance abuse treatment facility or detox center</v>
          </cell>
        </row>
        <row r="218">
          <cell r="A218" t="str">
            <v>Transitional housing for homeless (including homeless youth)</v>
          </cell>
        </row>
        <row r="221">
          <cell r="A221" t="str">
            <v>Confirmed by prior evaluation or clinical records</v>
          </cell>
        </row>
        <row r="222">
          <cell r="A222" t="str">
            <v>Confirmed through assessment and clinical evaluation</v>
          </cell>
        </row>
        <row r="223">
          <cell r="A223" t="str">
            <v>Missing</v>
          </cell>
        </row>
        <row r="224">
          <cell r="A224" t="str">
            <v>Unconfirmed presumptive or self report</v>
          </cell>
        </row>
        <row r="227">
          <cell r="A227" t="str">
            <v>Client doesn't know</v>
          </cell>
        </row>
        <row r="228">
          <cell r="A228" t="str">
            <v>Client refused</v>
          </cell>
        </row>
        <row r="229">
          <cell r="A229" t="str">
            <v>Confirmed by prior evaluation or clinical records</v>
          </cell>
        </row>
        <row r="230">
          <cell r="A230" t="str">
            <v>Confirmed through assessment and clinical evaluation</v>
          </cell>
        </row>
        <row r="231">
          <cell r="A231" t="str">
            <v>Missing</v>
          </cell>
        </row>
        <row r="232">
          <cell r="A232" t="str">
            <v>Unconfirmed presumptive or self report</v>
          </cell>
        </row>
        <row r="235">
          <cell r="A235" t="str">
            <v>Confirmed by prior evaluation or clinical records</v>
          </cell>
        </row>
        <row r="236">
          <cell r="A236" t="str">
            <v>Confirmed through assessment and clinical evaluation</v>
          </cell>
        </row>
        <row r="237">
          <cell r="A237" t="str">
            <v>Missing</v>
          </cell>
        </row>
        <row r="238">
          <cell r="A238" t="str">
            <v>Unconfirmed presumptive or self report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Housing Info"/>
      <sheetName val="HEAD OF HOUSEHOLD ENTRY"/>
      <sheetName val="Key"/>
      <sheetName val="Part I Coversheet"/>
      <sheetName val="SS Matrix filled out by client"/>
      <sheetName val="Surv Stmt of Need for Housing"/>
      <sheetName val="GROSS Income Calculation"/>
      <sheetName val="NET Income Calculation"/>
      <sheetName val="Rosenberg apt. "/>
      <sheetName val="Houston apt."/>
      <sheetName val="City of Pasadena"/>
      <sheetName val="Tenant Rent Calculation"/>
      <sheetName val="Rent Proportions Worksheet"/>
      <sheetName val="Staff Affidavit"/>
      <sheetName val="Vulnerability Scale"/>
      <sheetName val="PARTICIPANT ENTRY-1 per person"/>
      <sheetName val="NEW CHILD ENTRY"/>
      <sheetName val="CoC Self-Dec of Housing Status"/>
      <sheetName val="CoC RRH Participant Eligibility"/>
      <sheetName val="Budget sheet "/>
      <sheetName val="CoC RRH Goal Planner"/>
      <sheetName val="I I Wksht"/>
      <sheetName val="Career Development"/>
      <sheetName val="Counselor Referral"/>
      <sheetName val="Part II Coversheet"/>
      <sheetName val="Landlord Form"/>
      <sheetName val="Occupancy Agreement"/>
      <sheetName val="Unit Inspection"/>
      <sheetName val="Lead Screening"/>
      <sheetName val="Rent Reasonableness"/>
    </sheetNames>
    <sheetDataSet>
      <sheetData sheetId="0"/>
      <sheetData sheetId="1"/>
      <sheetData sheetId="2">
        <row r="9">
          <cell r="A9" t="str">
            <v>Client doesn't know</v>
          </cell>
        </row>
        <row r="10">
          <cell r="A10" t="str">
            <v>Client refused</v>
          </cell>
        </row>
        <row r="11">
          <cell r="A11" t="str">
            <v>Emergency shelter, including hotel or motel paid for with emergency shelter voucher</v>
          </cell>
        </row>
        <row r="12">
          <cell r="A12" t="str">
            <v>Foster care home or foster care group home</v>
          </cell>
        </row>
        <row r="13">
          <cell r="A13" t="str">
            <v>Hospital or other residential non-psychiatric medical facility</v>
          </cell>
        </row>
        <row r="14">
          <cell r="A14" t="str">
            <v>Hotel or motel paid for without emergency shelter voucher</v>
          </cell>
        </row>
        <row r="15">
          <cell r="A15" t="str">
            <v>Jail, prison, juvenile detention facility</v>
          </cell>
        </row>
        <row r="16">
          <cell r="A16" t="str">
            <v>Long-term care facility or nursing home</v>
          </cell>
        </row>
        <row r="17">
          <cell r="A17" t="str">
            <v>Other- please list below</v>
          </cell>
        </row>
        <row r="18">
          <cell r="A18" t="str">
            <v>Owned by client, no ongoing housing subsidy</v>
          </cell>
        </row>
        <row r="19">
          <cell r="A19" t="str">
            <v>Owned by client, with ongoing housing subsidy</v>
          </cell>
        </row>
        <row r="20">
          <cell r="A20" t="str">
            <v xml:space="preserve">Permanent housing for formerly homeless persons </v>
          </cell>
        </row>
        <row r="21">
          <cell r="A21" t="str">
            <v>Place not meant for human habitation</v>
          </cell>
        </row>
        <row r="22">
          <cell r="A22" t="str">
            <v>Psychiatric hospital or other psychiatric facility</v>
          </cell>
        </row>
        <row r="23">
          <cell r="A23" t="str">
            <v>Rental by client with other ongoing housing subsidy</v>
          </cell>
        </row>
        <row r="24">
          <cell r="A24" t="str">
            <v>Rental by client, no ongoing housing subsidy</v>
          </cell>
        </row>
        <row r="25">
          <cell r="A25" t="str">
            <v>Rental by client, with GPD TIP subsidy</v>
          </cell>
        </row>
        <row r="26">
          <cell r="A26" t="str">
            <v>Rental by client, with VASH subsidy</v>
          </cell>
        </row>
        <row r="27">
          <cell r="A27" t="str">
            <v>Residential project or halfway house with no homeless criteria</v>
          </cell>
        </row>
        <row r="28">
          <cell r="A28" t="str">
            <v>Safe Haven</v>
          </cell>
        </row>
        <row r="29">
          <cell r="A29" t="str">
            <v>Staying or living in a family member's room, apartment, or house</v>
          </cell>
        </row>
        <row r="30">
          <cell r="A30" t="str">
            <v>Staying or living in a friend's room, apartment, or house</v>
          </cell>
        </row>
        <row r="31">
          <cell r="A31" t="str">
            <v>Substance abuse treatment facility or detox center</v>
          </cell>
        </row>
        <row r="32">
          <cell r="A32" t="str">
            <v>Transitional housing for homeless (including homeless youth)</v>
          </cell>
        </row>
        <row r="62">
          <cell r="A62" t="str">
            <v>Am. Indian or Alaska Native</v>
          </cell>
        </row>
        <row r="63">
          <cell r="A63" t="str">
            <v>Asian</v>
          </cell>
        </row>
        <row r="64">
          <cell r="A64" t="str">
            <v>Black or African American</v>
          </cell>
        </row>
        <row r="65">
          <cell r="A65" t="str">
            <v>Client doesn't know</v>
          </cell>
        </row>
        <row r="66">
          <cell r="A66" t="str">
            <v>Client refused</v>
          </cell>
        </row>
        <row r="67">
          <cell r="A67" t="str">
            <v>Native Hawaiian or Other Pacific Isalander</v>
          </cell>
        </row>
        <row r="68">
          <cell r="A68" t="str">
            <v>White</v>
          </cell>
        </row>
        <row r="102">
          <cell r="A102" t="str">
            <v>0 (not homeless-Prevention only)</v>
          </cell>
        </row>
        <row r="103">
          <cell r="A103" t="str">
            <v>1 (homeless only this time)</v>
          </cell>
        </row>
        <row r="104">
          <cell r="A104">
            <v>2</v>
          </cell>
        </row>
        <row r="105">
          <cell r="A105">
            <v>3</v>
          </cell>
        </row>
        <row r="106">
          <cell r="A106" t="str">
            <v>4 or more</v>
          </cell>
        </row>
        <row r="107">
          <cell r="A107" t="str">
            <v>Client doesn't know</v>
          </cell>
        </row>
        <row r="108">
          <cell r="A108" t="str">
            <v>Client refused</v>
          </cell>
        </row>
        <row r="131">
          <cell r="A131" t="str">
            <v>Head of household's child</v>
          </cell>
        </row>
        <row r="132">
          <cell r="A132" t="str">
            <v xml:space="preserve">Head of household's other relation member </v>
          </cell>
        </row>
        <row r="133">
          <cell r="A133" t="str">
            <v>Head of household's spouse or partner</v>
          </cell>
        </row>
        <row r="134">
          <cell r="A134" t="str">
            <v>Other: non-relation member</v>
          </cell>
        </row>
        <row r="135">
          <cell r="A135" t="str">
            <v>Self (head of household)</v>
          </cell>
        </row>
        <row r="147">
          <cell r="A147" t="str">
            <v>Alcohol abuse</v>
          </cell>
        </row>
        <row r="148">
          <cell r="A148" t="str">
            <v>Drug abuse</v>
          </cell>
        </row>
        <row r="149">
          <cell r="A149" t="str">
            <v>Both alcohol and drug abuse</v>
          </cell>
        </row>
        <row r="150">
          <cell r="A150" t="str">
            <v>Client doesn't know</v>
          </cell>
        </row>
        <row r="151">
          <cell r="A151" t="str">
            <v>Client refused</v>
          </cell>
        </row>
        <row r="152">
          <cell r="A152" t="str">
            <v>No</v>
          </cell>
        </row>
        <row r="193">
          <cell r="A193" t="str">
            <v>Client doesn't know</v>
          </cell>
        </row>
        <row r="194">
          <cell r="A194" t="str">
            <v>Client refused</v>
          </cell>
        </row>
        <row r="195">
          <cell r="A195" t="str">
            <v>Emergency shelter, including hotel or motel paid for with emergency shelter voucher</v>
          </cell>
        </row>
        <row r="196">
          <cell r="A196" t="str">
            <v>Foster care home or foster care group home</v>
          </cell>
        </row>
        <row r="197">
          <cell r="A197" t="str">
            <v>Hospital or other residential non-psychiatric medical facility</v>
          </cell>
        </row>
        <row r="198">
          <cell r="A198" t="str">
            <v>Hotel or motel paid for without emergency shelter voucher</v>
          </cell>
        </row>
        <row r="199">
          <cell r="A199" t="str">
            <v>Interim housing</v>
          </cell>
        </row>
        <row r="200">
          <cell r="A200" t="str">
            <v>Jail, prison, juvenile detention facility</v>
          </cell>
        </row>
        <row r="201">
          <cell r="A201" t="str">
            <v>Long-term care facility or nursing home</v>
          </cell>
        </row>
        <row r="202">
          <cell r="A202" t="str">
            <v>Missing</v>
          </cell>
        </row>
        <row r="203">
          <cell r="A203" t="str">
            <v>Other- please list below</v>
          </cell>
        </row>
        <row r="204">
          <cell r="A204" t="str">
            <v>Owned by client, no ongoing housing subsidy</v>
          </cell>
        </row>
        <row r="205">
          <cell r="A205" t="str">
            <v>Owned by client, with ongoing housing subsidy</v>
          </cell>
        </row>
        <row r="206">
          <cell r="A206" t="str">
            <v xml:space="preserve">Permanent housing for formerly homeless persons </v>
          </cell>
        </row>
        <row r="207">
          <cell r="A207" t="str">
            <v>Place not meant for human habitation</v>
          </cell>
        </row>
        <row r="208">
          <cell r="A208" t="str">
            <v>Psychiatric hospital or other psychiatric facility</v>
          </cell>
        </row>
        <row r="209">
          <cell r="A209" t="str">
            <v>Rental by client with other ongoing housing subsidy</v>
          </cell>
        </row>
        <row r="210">
          <cell r="A210" t="str">
            <v>Rental by client, no ongoing housing subsidy</v>
          </cell>
        </row>
        <row r="211">
          <cell r="A211" t="str">
            <v>Rental by client, with GPD TIP subsidy</v>
          </cell>
        </row>
        <row r="212">
          <cell r="A212" t="str">
            <v>Rental by client, with VASH subsidy</v>
          </cell>
        </row>
        <row r="213">
          <cell r="A213" t="str">
            <v>Residential project or halfway house with no homeless criteria</v>
          </cell>
        </row>
        <row r="214">
          <cell r="A214" t="str">
            <v>Safe Haven</v>
          </cell>
        </row>
        <row r="215">
          <cell r="A215" t="str">
            <v>Staying or living in a family member's room, apartment, or house</v>
          </cell>
        </row>
        <row r="216">
          <cell r="A216" t="str">
            <v>Staying or living in a friend's room, apartment, or house</v>
          </cell>
        </row>
        <row r="217">
          <cell r="A217" t="str">
            <v>Substance abuse treatment facility or detox center</v>
          </cell>
        </row>
        <row r="218">
          <cell r="A218" t="str">
            <v>Transitional housing for homeless (including homeless youth)</v>
          </cell>
        </row>
        <row r="235">
          <cell r="A235" t="str">
            <v>Confirmed by prior evaluation or clinical records</v>
          </cell>
        </row>
        <row r="236">
          <cell r="A236" t="str">
            <v>Confirmed through assessment and clinical evaluation</v>
          </cell>
        </row>
        <row r="237">
          <cell r="A237" t="str">
            <v>Missing</v>
          </cell>
        </row>
        <row r="238">
          <cell r="A238" t="str">
            <v>Unconfirmed presumptive or self report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G58"/>
  <sheetViews>
    <sheetView topLeftCell="A16" zoomScaleNormal="100" workbookViewId="0">
      <selection activeCell="O32" sqref="O32"/>
    </sheetView>
  </sheetViews>
  <sheetFormatPr defaultRowHeight="12.75" x14ac:dyDescent="0.2"/>
  <cols>
    <col min="1" max="1" width="9.140625" style="195"/>
    <col min="2" max="3" width="8.7109375" style="251" customWidth="1"/>
    <col min="4" max="6" width="5" style="251" customWidth="1"/>
    <col min="7" max="7" width="11.42578125" style="251" customWidth="1"/>
    <col min="8" max="13" width="9.7109375" style="288" customWidth="1"/>
    <col min="14" max="14" width="9.7109375" style="202" hidden="1" customWidth="1"/>
    <col min="15" max="15" width="2.7109375" style="202" customWidth="1"/>
    <col min="16" max="16" width="9.140625" style="203" hidden="1" customWidth="1"/>
    <col min="17" max="17" width="9.140625" style="251" hidden="1" customWidth="1"/>
    <col min="18" max="18" width="17" style="251" customWidth="1"/>
    <col min="19" max="19" width="8.5703125" style="251" customWidth="1"/>
    <col min="20" max="20" width="10" style="251" customWidth="1"/>
    <col min="21" max="21" width="9.140625" style="251" customWidth="1"/>
    <col min="22" max="22" width="12.140625" style="251" bestFit="1" customWidth="1"/>
    <col min="23" max="260" width="9.140625" style="251"/>
    <col min="261" max="261" width="8.7109375" style="251" customWidth="1"/>
    <col min="262" max="264" width="5" style="251" customWidth="1"/>
    <col min="265" max="265" width="11.42578125" style="251" customWidth="1"/>
    <col min="266" max="271" width="9.7109375" style="251" customWidth="1"/>
    <col min="272" max="272" width="2.7109375" style="251" customWidth="1"/>
    <col min="273" max="274" width="9.140625" style="251" customWidth="1"/>
    <col min="275" max="516" width="9.140625" style="251"/>
    <col min="517" max="517" width="8.7109375" style="251" customWidth="1"/>
    <col min="518" max="520" width="5" style="251" customWidth="1"/>
    <col min="521" max="521" width="11.42578125" style="251" customWidth="1"/>
    <col min="522" max="527" width="9.7109375" style="251" customWidth="1"/>
    <col min="528" max="528" width="2.7109375" style="251" customWidth="1"/>
    <col min="529" max="530" width="9.140625" style="251" customWidth="1"/>
    <col min="531" max="772" width="9.140625" style="251"/>
    <col min="773" max="773" width="8.7109375" style="251" customWidth="1"/>
    <col min="774" max="776" width="5" style="251" customWidth="1"/>
    <col min="777" max="777" width="11.42578125" style="251" customWidth="1"/>
    <col min="778" max="783" width="9.7109375" style="251" customWidth="1"/>
    <col min="784" max="784" width="2.7109375" style="251" customWidth="1"/>
    <col min="785" max="786" width="9.140625" style="251" customWidth="1"/>
    <col min="787" max="1028" width="9.140625" style="251"/>
    <col min="1029" max="1029" width="8.7109375" style="251" customWidth="1"/>
    <col min="1030" max="1032" width="5" style="251" customWidth="1"/>
    <col min="1033" max="1033" width="11.42578125" style="251" customWidth="1"/>
    <col min="1034" max="1039" width="9.7109375" style="251" customWidth="1"/>
    <col min="1040" max="1040" width="2.7109375" style="251" customWidth="1"/>
    <col min="1041" max="1042" width="9.140625" style="251" customWidth="1"/>
    <col min="1043" max="1284" width="9.140625" style="251"/>
    <col min="1285" max="1285" width="8.7109375" style="251" customWidth="1"/>
    <col min="1286" max="1288" width="5" style="251" customWidth="1"/>
    <col min="1289" max="1289" width="11.42578125" style="251" customWidth="1"/>
    <col min="1290" max="1295" width="9.7109375" style="251" customWidth="1"/>
    <col min="1296" max="1296" width="2.7109375" style="251" customWidth="1"/>
    <col min="1297" max="1298" width="9.140625" style="251" customWidth="1"/>
    <col min="1299" max="1540" width="9.140625" style="251"/>
    <col min="1541" max="1541" width="8.7109375" style="251" customWidth="1"/>
    <col min="1542" max="1544" width="5" style="251" customWidth="1"/>
    <col min="1545" max="1545" width="11.42578125" style="251" customWidth="1"/>
    <col min="1546" max="1551" width="9.7109375" style="251" customWidth="1"/>
    <col min="1552" max="1552" width="2.7109375" style="251" customWidth="1"/>
    <col min="1553" max="1554" width="9.140625" style="251" customWidth="1"/>
    <col min="1555" max="1796" width="9.140625" style="251"/>
    <col min="1797" max="1797" width="8.7109375" style="251" customWidth="1"/>
    <col min="1798" max="1800" width="5" style="251" customWidth="1"/>
    <col min="1801" max="1801" width="11.42578125" style="251" customWidth="1"/>
    <col min="1802" max="1807" width="9.7109375" style="251" customWidth="1"/>
    <col min="1808" max="1808" width="2.7109375" style="251" customWidth="1"/>
    <col min="1809" max="1810" width="9.140625" style="251" customWidth="1"/>
    <col min="1811" max="2052" width="9.140625" style="251"/>
    <col min="2053" max="2053" width="8.7109375" style="251" customWidth="1"/>
    <col min="2054" max="2056" width="5" style="251" customWidth="1"/>
    <col min="2057" max="2057" width="11.42578125" style="251" customWidth="1"/>
    <col min="2058" max="2063" width="9.7109375" style="251" customWidth="1"/>
    <col min="2064" max="2064" width="2.7109375" style="251" customWidth="1"/>
    <col min="2065" max="2066" width="9.140625" style="251" customWidth="1"/>
    <col min="2067" max="2308" width="9.140625" style="251"/>
    <col min="2309" max="2309" width="8.7109375" style="251" customWidth="1"/>
    <col min="2310" max="2312" width="5" style="251" customWidth="1"/>
    <col min="2313" max="2313" width="11.42578125" style="251" customWidth="1"/>
    <col min="2314" max="2319" width="9.7109375" style="251" customWidth="1"/>
    <col min="2320" max="2320" width="2.7109375" style="251" customWidth="1"/>
    <col min="2321" max="2322" width="9.140625" style="251" customWidth="1"/>
    <col min="2323" max="2564" width="9.140625" style="251"/>
    <col min="2565" max="2565" width="8.7109375" style="251" customWidth="1"/>
    <col min="2566" max="2568" width="5" style="251" customWidth="1"/>
    <col min="2569" max="2569" width="11.42578125" style="251" customWidth="1"/>
    <col min="2570" max="2575" width="9.7109375" style="251" customWidth="1"/>
    <col min="2576" max="2576" width="2.7109375" style="251" customWidth="1"/>
    <col min="2577" max="2578" width="9.140625" style="251" customWidth="1"/>
    <col min="2579" max="2820" width="9.140625" style="251"/>
    <col min="2821" max="2821" width="8.7109375" style="251" customWidth="1"/>
    <col min="2822" max="2824" width="5" style="251" customWidth="1"/>
    <col min="2825" max="2825" width="11.42578125" style="251" customWidth="1"/>
    <col min="2826" max="2831" width="9.7109375" style="251" customWidth="1"/>
    <col min="2832" max="2832" width="2.7109375" style="251" customWidth="1"/>
    <col min="2833" max="2834" width="9.140625" style="251" customWidth="1"/>
    <col min="2835" max="3076" width="9.140625" style="251"/>
    <col min="3077" max="3077" width="8.7109375" style="251" customWidth="1"/>
    <col min="3078" max="3080" width="5" style="251" customWidth="1"/>
    <col min="3081" max="3081" width="11.42578125" style="251" customWidth="1"/>
    <col min="3082" max="3087" width="9.7109375" style="251" customWidth="1"/>
    <col min="3088" max="3088" width="2.7109375" style="251" customWidth="1"/>
    <col min="3089" max="3090" width="9.140625" style="251" customWidth="1"/>
    <col min="3091" max="3332" width="9.140625" style="251"/>
    <col min="3333" max="3333" width="8.7109375" style="251" customWidth="1"/>
    <col min="3334" max="3336" width="5" style="251" customWidth="1"/>
    <col min="3337" max="3337" width="11.42578125" style="251" customWidth="1"/>
    <col min="3338" max="3343" width="9.7109375" style="251" customWidth="1"/>
    <col min="3344" max="3344" width="2.7109375" style="251" customWidth="1"/>
    <col min="3345" max="3346" width="9.140625" style="251" customWidth="1"/>
    <col min="3347" max="3588" width="9.140625" style="251"/>
    <col min="3589" max="3589" width="8.7109375" style="251" customWidth="1"/>
    <col min="3590" max="3592" width="5" style="251" customWidth="1"/>
    <col min="3593" max="3593" width="11.42578125" style="251" customWidth="1"/>
    <col min="3594" max="3599" width="9.7109375" style="251" customWidth="1"/>
    <col min="3600" max="3600" width="2.7109375" style="251" customWidth="1"/>
    <col min="3601" max="3602" width="9.140625" style="251" customWidth="1"/>
    <col min="3603" max="3844" width="9.140625" style="251"/>
    <col min="3845" max="3845" width="8.7109375" style="251" customWidth="1"/>
    <col min="3846" max="3848" width="5" style="251" customWidth="1"/>
    <col min="3849" max="3849" width="11.42578125" style="251" customWidth="1"/>
    <col min="3850" max="3855" width="9.7109375" style="251" customWidth="1"/>
    <col min="3856" max="3856" width="2.7109375" style="251" customWidth="1"/>
    <col min="3857" max="3858" width="9.140625" style="251" customWidth="1"/>
    <col min="3859" max="4100" width="9.140625" style="251"/>
    <col min="4101" max="4101" width="8.7109375" style="251" customWidth="1"/>
    <col min="4102" max="4104" width="5" style="251" customWidth="1"/>
    <col min="4105" max="4105" width="11.42578125" style="251" customWidth="1"/>
    <col min="4106" max="4111" width="9.7109375" style="251" customWidth="1"/>
    <col min="4112" max="4112" width="2.7109375" style="251" customWidth="1"/>
    <col min="4113" max="4114" width="9.140625" style="251" customWidth="1"/>
    <col min="4115" max="4356" width="9.140625" style="251"/>
    <col min="4357" max="4357" width="8.7109375" style="251" customWidth="1"/>
    <col min="4358" max="4360" width="5" style="251" customWidth="1"/>
    <col min="4361" max="4361" width="11.42578125" style="251" customWidth="1"/>
    <col min="4362" max="4367" width="9.7109375" style="251" customWidth="1"/>
    <col min="4368" max="4368" width="2.7109375" style="251" customWidth="1"/>
    <col min="4369" max="4370" width="9.140625" style="251" customWidth="1"/>
    <col min="4371" max="4612" width="9.140625" style="251"/>
    <col min="4613" max="4613" width="8.7109375" style="251" customWidth="1"/>
    <col min="4614" max="4616" width="5" style="251" customWidth="1"/>
    <col min="4617" max="4617" width="11.42578125" style="251" customWidth="1"/>
    <col min="4618" max="4623" width="9.7109375" style="251" customWidth="1"/>
    <col min="4624" max="4624" width="2.7109375" style="251" customWidth="1"/>
    <col min="4625" max="4626" width="9.140625" style="251" customWidth="1"/>
    <col min="4627" max="4868" width="9.140625" style="251"/>
    <col min="4869" max="4869" width="8.7109375" style="251" customWidth="1"/>
    <col min="4870" max="4872" width="5" style="251" customWidth="1"/>
    <col min="4873" max="4873" width="11.42578125" style="251" customWidth="1"/>
    <col min="4874" max="4879" width="9.7109375" style="251" customWidth="1"/>
    <col min="4880" max="4880" width="2.7109375" style="251" customWidth="1"/>
    <col min="4881" max="4882" width="9.140625" style="251" customWidth="1"/>
    <col min="4883" max="5124" width="9.140625" style="251"/>
    <col min="5125" max="5125" width="8.7109375" style="251" customWidth="1"/>
    <col min="5126" max="5128" width="5" style="251" customWidth="1"/>
    <col min="5129" max="5129" width="11.42578125" style="251" customWidth="1"/>
    <col min="5130" max="5135" width="9.7109375" style="251" customWidth="1"/>
    <col min="5136" max="5136" width="2.7109375" style="251" customWidth="1"/>
    <col min="5137" max="5138" width="9.140625" style="251" customWidth="1"/>
    <col min="5139" max="5380" width="9.140625" style="251"/>
    <col min="5381" max="5381" width="8.7109375" style="251" customWidth="1"/>
    <col min="5382" max="5384" width="5" style="251" customWidth="1"/>
    <col min="5385" max="5385" width="11.42578125" style="251" customWidth="1"/>
    <col min="5386" max="5391" width="9.7109375" style="251" customWidth="1"/>
    <col min="5392" max="5392" width="2.7109375" style="251" customWidth="1"/>
    <col min="5393" max="5394" width="9.140625" style="251" customWidth="1"/>
    <col min="5395" max="5636" width="9.140625" style="251"/>
    <col min="5637" max="5637" width="8.7109375" style="251" customWidth="1"/>
    <col min="5638" max="5640" width="5" style="251" customWidth="1"/>
    <col min="5641" max="5641" width="11.42578125" style="251" customWidth="1"/>
    <col min="5642" max="5647" width="9.7109375" style="251" customWidth="1"/>
    <col min="5648" max="5648" width="2.7109375" style="251" customWidth="1"/>
    <col min="5649" max="5650" width="9.140625" style="251" customWidth="1"/>
    <col min="5651" max="5892" width="9.140625" style="251"/>
    <col min="5893" max="5893" width="8.7109375" style="251" customWidth="1"/>
    <col min="5894" max="5896" width="5" style="251" customWidth="1"/>
    <col min="5897" max="5897" width="11.42578125" style="251" customWidth="1"/>
    <col min="5898" max="5903" width="9.7109375" style="251" customWidth="1"/>
    <col min="5904" max="5904" width="2.7109375" style="251" customWidth="1"/>
    <col min="5905" max="5906" width="9.140625" style="251" customWidth="1"/>
    <col min="5907" max="6148" width="9.140625" style="251"/>
    <col min="6149" max="6149" width="8.7109375" style="251" customWidth="1"/>
    <col min="6150" max="6152" width="5" style="251" customWidth="1"/>
    <col min="6153" max="6153" width="11.42578125" style="251" customWidth="1"/>
    <col min="6154" max="6159" width="9.7109375" style="251" customWidth="1"/>
    <col min="6160" max="6160" width="2.7109375" style="251" customWidth="1"/>
    <col min="6161" max="6162" width="9.140625" style="251" customWidth="1"/>
    <col min="6163" max="6404" width="9.140625" style="251"/>
    <col min="6405" max="6405" width="8.7109375" style="251" customWidth="1"/>
    <col min="6406" max="6408" width="5" style="251" customWidth="1"/>
    <col min="6409" max="6409" width="11.42578125" style="251" customWidth="1"/>
    <col min="6410" max="6415" width="9.7109375" style="251" customWidth="1"/>
    <col min="6416" max="6416" width="2.7109375" style="251" customWidth="1"/>
    <col min="6417" max="6418" width="9.140625" style="251" customWidth="1"/>
    <col min="6419" max="6660" width="9.140625" style="251"/>
    <col min="6661" max="6661" width="8.7109375" style="251" customWidth="1"/>
    <col min="6662" max="6664" width="5" style="251" customWidth="1"/>
    <col min="6665" max="6665" width="11.42578125" style="251" customWidth="1"/>
    <col min="6666" max="6671" width="9.7109375" style="251" customWidth="1"/>
    <col min="6672" max="6672" width="2.7109375" style="251" customWidth="1"/>
    <col min="6673" max="6674" width="9.140625" style="251" customWidth="1"/>
    <col min="6675" max="6916" width="9.140625" style="251"/>
    <col min="6917" max="6917" width="8.7109375" style="251" customWidth="1"/>
    <col min="6918" max="6920" width="5" style="251" customWidth="1"/>
    <col min="6921" max="6921" width="11.42578125" style="251" customWidth="1"/>
    <col min="6922" max="6927" width="9.7109375" style="251" customWidth="1"/>
    <col min="6928" max="6928" width="2.7109375" style="251" customWidth="1"/>
    <col min="6929" max="6930" width="9.140625" style="251" customWidth="1"/>
    <col min="6931" max="7172" width="9.140625" style="251"/>
    <col min="7173" max="7173" width="8.7109375" style="251" customWidth="1"/>
    <col min="7174" max="7176" width="5" style="251" customWidth="1"/>
    <col min="7177" max="7177" width="11.42578125" style="251" customWidth="1"/>
    <col min="7178" max="7183" width="9.7109375" style="251" customWidth="1"/>
    <col min="7184" max="7184" width="2.7109375" style="251" customWidth="1"/>
    <col min="7185" max="7186" width="9.140625" style="251" customWidth="1"/>
    <col min="7187" max="7428" width="9.140625" style="251"/>
    <col min="7429" max="7429" width="8.7109375" style="251" customWidth="1"/>
    <col min="7430" max="7432" width="5" style="251" customWidth="1"/>
    <col min="7433" max="7433" width="11.42578125" style="251" customWidth="1"/>
    <col min="7434" max="7439" width="9.7109375" style="251" customWidth="1"/>
    <col min="7440" max="7440" width="2.7109375" style="251" customWidth="1"/>
    <col min="7441" max="7442" width="9.140625" style="251" customWidth="1"/>
    <col min="7443" max="7684" width="9.140625" style="251"/>
    <col min="7685" max="7685" width="8.7109375" style="251" customWidth="1"/>
    <col min="7686" max="7688" width="5" style="251" customWidth="1"/>
    <col min="7689" max="7689" width="11.42578125" style="251" customWidth="1"/>
    <col min="7690" max="7695" width="9.7109375" style="251" customWidth="1"/>
    <col min="7696" max="7696" width="2.7109375" style="251" customWidth="1"/>
    <col min="7697" max="7698" width="9.140625" style="251" customWidth="1"/>
    <col min="7699" max="7940" width="9.140625" style="251"/>
    <col min="7941" max="7941" width="8.7109375" style="251" customWidth="1"/>
    <col min="7942" max="7944" width="5" style="251" customWidth="1"/>
    <col min="7945" max="7945" width="11.42578125" style="251" customWidth="1"/>
    <col min="7946" max="7951" width="9.7109375" style="251" customWidth="1"/>
    <col min="7952" max="7952" width="2.7109375" style="251" customWidth="1"/>
    <col min="7953" max="7954" width="9.140625" style="251" customWidth="1"/>
    <col min="7955" max="8196" width="9.140625" style="251"/>
    <col min="8197" max="8197" width="8.7109375" style="251" customWidth="1"/>
    <col min="8198" max="8200" width="5" style="251" customWidth="1"/>
    <col min="8201" max="8201" width="11.42578125" style="251" customWidth="1"/>
    <col min="8202" max="8207" width="9.7109375" style="251" customWidth="1"/>
    <col min="8208" max="8208" width="2.7109375" style="251" customWidth="1"/>
    <col min="8209" max="8210" width="9.140625" style="251" customWidth="1"/>
    <col min="8211" max="8452" width="9.140625" style="251"/>
    <col min="8453" max="8453" width="8.7109375" style="251" customWidth="1"/>
    <col min="8454" max="8456" width="5" style="251" customWidth="1"/>
    <col min="8457" max="8457" width="11.42578125" style="251" customWidth="1"/>
    <col min="8458" max="8463" width="9.7109375" style="251" customWidth="1"/>
    <col min="8464" max="8464" width="2.7109375" style="251" customWidth="1"/>
    <col min="8465" max="8466" width="9.140625" style="251" customWidth="1"/>
    <col min="8467" max="8708" width="9.140625" style="251"/>
    <col min="8709" max="8709" width="8.7109375" style="251" customWidth="1"/>
    <col min="8710" max="8712" width="5" style="251" customWidth="1"/>
    <col min="8713" max="8713" width="11.42578125" style="251" customWidth="1"/>
    <col min="8714" max="8719" width="9.7109375" style="251" customWidth="1"/>
    <col min="8720" max="8720" width="2.7109375" style="251" customWidth="1"/>
    <col min="8721" max="8722" width="9.140625" style="251" customWidth="1"/>
    <col min="8723" max="8964" width="9.140625" style="251"/>
    <col min="8965" max="8965" width="8.7109375" style="251" customWidth="1"/>
    <col min="8966" max="8968" width="5" style="251" customWidth="1"/>
    <col min="8969" max="8969" width="11.42578125" style="251" customWidth="1"/>
    <col min="8970" max="8975" width="9.7109375" style="251" customWidth="1"/>
    <col min="8976" max="8976" width="2.7109375" style="251" customWidth="1"/>
    <col min="8977" max="8978" width="9.140625" style="251" customWidth="1"/>
    <col min="8979" max="9220" width="9.140625" style="251"/>
    <col min="9221" max="9221" width="8.7109375" style="251" customWidth="1"/>
    <col min="9222" max="9224" width="5" style="251" customWidth="1"/>
    <col min="9225" max="9225" width="11.42578125" style="251" customWidth="1"/>
    <col min="9226" max="9231" width="9.7109375" style="251" customWidth="1"/>
    <col min="9232" max="9232" width="2.7109375" style="251" customWidth="1"/>
    <col min="9233" max="9234" width="9.140625" style="251" customWidth="1"/>
    <col min="9235" max="9476" width="9.140625" style="251"/>
    <col min="9477" max="9477" width="8.7109375" style="251" customWidth="1"/>
    <col min="9478" max="9480" width="5" style="251" customWidth="1"/>
    <col min="9481" max="9481" width="11.42578125" style="251" customWidth="1"/>
    <col min="9482" max="9487" width="9.7109375" style="251" customWidth="1"/>
    <col min="9488" max="9488" width="2.7109375" style="251" customWidth="1"/>
    <col min="9489" max="9490" width="9.140625" style="251" customWidth="1"/>
    <col min="9491" max="9732" width="9.140625" style="251"/>
    <col min="9733" max="9733" width="8.7109375" style="251" customWidth="1"/>
    <col min="9734" max="9736" width="5" style="251" customWidth="1"/>
    <col min="9737" max="9737" width="11.42578125" style="251" customWidth="1"/>
    <col min="9738" max="9743" width="9.7109375" style="251" customWidth="1"/>
    <col min="9744" max="9744" width="2.7109375" style="251" customWidth="1"/>
    <col min="9745" max="9746" width="9.140625" style="251" customWidth="1"/>
    <col min="9747" max="9988" width="9.140625" style="251"/>
    <col min="9989" max="9989" width="8.7109375" style="251" customWidth="1"/>
    <col min="9990" max="9992" width="5" style="251" customWidth="1"/>
    <col min="9993" max="9993" width="11.42578125" style="251" customWidth="1"/>
    <col min="9994" max="9999" width="9.7109375" style="251" customWidth="1"/>
    <col min="10000" max="10000" width="2.7109375" style="251" customWidth="1"/>
    <col min="10001" max="10002" width="9.140625" style="251" customWidth="1"/>
    <col min="10003" max="10244" width="9.140625" style="251"/>
    <col min="10245" max="10245" width="8.7109375" style="251" customWidth="1"/>
    <col min="10246" max="10248" width="5" style="251" customWidth="1"/>
    <col min="10249" max="10249" width="11.42578125" style="251" customWidth="1"/>
    <col min="10250" max="10255" width="9.7109375" style="251" customWidth="1"/>
    <col min="10256" max="10256" width="2.7109375" style="251" customWidth="1"/>
    <col min="10257" max="10258" width="9.140625" style="251" customWidth="1"/>
    <col min="10259" max="10500" width="9.140625" style="251"/>
    <col min="10501" max="10501" width="8.7109375" style="251" customWidth="1"/>
    <col min="10502" max="10504" width="5" style="251" customWidth="1"/>
    <col min="10505" max="10505" width="11.42578125" style="251" customWidth="1"/>
    <col min="10506" max="10511" width="9.7109375" style="251" customWidth="1"/>
    <col min="10512" max="10512" width="2.7109375" style="251" customWidth="1"/>
    <col min="10513" max="10514" width="9.140625" style="251" customWidth="1"/>
    <col min="10515" max="10756" width="9.140625" style="251"/>
    <col min="10757" max="10757" width="8.7109375" style="251" customWidth="1"/>
    <col min="10758" max="10760" width="5" style="251" customWidth="1"/>
    <col min="10761" max="10761" width="11.42578125" style="251" customWidth="1"/>
    <col min="10762" max="10767" width="9.7109375" style="251" customWidth="1"/>
    <col min="10768" max="10768" width="2.7109375" style="251" customWidth="1"/>
    <col min="10769" max="10770" width="9.140625" style="251" customWidth="1"/>
    <col min="10771" max="11012" width="9.140625" style="251"/>
    <col min="11013" max="11013" width="8.7109375" style="251" customWidth="1"/>
    <col min="11014" max="11016" width="5" style="251" customWidth="1"/>
    <col min="11017" max="11017" width="11.42578125" style="251" customWidth="1"/>
    <col min="11018" max="11023" width="9.7109375" style="251" customWidth="1"/>
    <col min="11024" max="11024" width="2.7109375" style="251" customWidth="1"/>
    <col min="11025" max="11026" width="9.140625" style="251" customWidth="1"/>
    <col min="11027" max="11268" width="9.140625" style="251"/>
    <col min="11269" max="11269" width="8.7109375" style="251" customWidth="1"/>
    <col min="11270" max="11272" width="5" style="251" customWidth="1"/>
    <col min="11273" max="11273" width="11.42578125" style="251" customWidth="1"/>
    <col min="11274" max="11279" width="9.7109375" style="251" customWidth="1"/>
    <col min="11280" max="11280" width="2.7109375" style="251" customWidth="1"/>
    <col min="11281" max="11282" width="9.140625" style="251" customWidth="1"/>
    <col min="11283" max="11524" width="9.140625" style="251"/>
    <col min="11525" max="11525" width="8.7109375" style="251" customWidth="1"/>
    <col min="11526" max="11528" width="5" style="251" customWidth="1"/>
    <col min="11529" max="11529" width="11.42578125" style="251" customWidth="1"/>
    <col min="11530" max="11535" width="9.7109375" style="251" customWidth="1"/>
    <col min="11536" max="11536" width="2.7109375" style="251" customWidth="1"/>
    <col min="11537" max="11538" width="9.140625" style="251" customWidth="1"/>
    <col min="11539" max="11780" width="9.140625" style="251"/>
    <col min="11781" max="11781" width="8.7109375" style="251" customWidth="1"/>
    <col min="11782" max="11784" width="5" style="251" customWidth="1"/>
    <col min="11785" max="11785" width="11.42578125" style="251" customWidth="1"/>
    <col min="11786" max="11791" width="9.7109375" style="251" customWidth="1"/>
    <col min="11792" max="11792" width="2.7109375" style="251" customWidth="1"/>
    <col min="11793" max="11794" width="9.140625" style="251" customWidth="1"/>
    <col min="11795" max="12036" width="9.140625" style="251"/>
    <col min="12037" max="12037" width="8.7109375" style="251" customWidth="1"/>
    <col min="12038" max="12040" width="5" style="251" customWidth="1"/>
    <col min="12041" max="12041" width="11.42578125" style="251" customWidth="1"/>
    <col min="12042" max="12047" width="9.7109375" style="251" customWidth="1"/>
    <col min="12048" max="12048" width="2.7109375" style="251" customWidth="1"/>
    <col min="12049" max="12050" width="9.140625" style="251" customWidth="1"/>
    <col min="12051" max="12292" width="9.140625" style="251"/>
    <col min="12293" max="12293" width="8.7109375" style="251" customWidth="1"/>
    <col min="12294" max="12296" width="5" style="251" customWidth="1"/>
    <col min="12297" max="12297" width="11.42578125" style="251" customWidth="1"/>
    <col min="12298" max="12303" width="9.7109375" style="251" customWidth="1"/>
    <col min="12304" max="12304" width="2.7109375" style="251" customWidth="1"/>
    <col min="12305" max="12306" width="9.140625" style="251" customWidth="1"/>
    <col min="12307" max="12548" width="9.140625" style="251"/>
    <col min="12549" max="12549" width="8.7109375" style="251" customWidth="1"/>
    <col min="12550" max="12552" width="5" style="251" customWidth="1"/>
    <col min="12553" max="12553" width="11.42578125" style="251" customWidth="1"/>
    <col min="12554" max="12559" width="9.7109375" style="251" customWidth="1"/>
    <col min="12560" max="12560" width="2.7109375" style="251" customWidth="1"/>
    <col min="12561" max="12562" width="9.140625" style="251" customWidth="1"/>
    <col min="12563" max="12804" width="9.140625" style="251"/>
    <col min="12805" max="12805" width="8.7109375" style="251" customWidth="1"/>
    <col min="12806" max="12808" width="5" style="251" customWidth="1"/>
    <col min="12809" max="12809" width="11.42578125" style="251" customWidth="1"/>
    <col min="12810" max="12815" width="9.7109375" style="251" customWidth="1"/>
    <col min="12816" max="12816" width="2.7109375" style="251" customWidth="1"/>
    <col min="12817" max="12818" width="9.140625" style="251" customWidth="1"/>
    <col min="12819" max="13060" width="9.140625" style="251"/>
    <col min="13061" max="13061" width="8.7109375" style="251" customWidth="1"/>
    <col min="13062" max="13064" width="5" style="251" customWidth="1"/>
    <col min="13065" max="13065" width="11.42578125" style="251" customWidth="1"/>
    <col min="13066" max="13071" width="9.7109375" style="251" customWidth="1"/>
    <col min="13072" max="13072" width="2.7109375" style="251" customWidth="1"/>
    <col min="13073" max="13074" width="9.140625" style="251" customWidth="1"/>
    <col min="13075" max="13316" width="9.140625" style="251"/>
    <col min="13317" max="13317" width="8.7109375" style="251" customWidth="1"/>
    <col min="13318" max="13320" width="5" style="251" customWidth="1"/>
    <col min="13321" max="13321" width="11.42578125" style="251" customWidth="1"/>
    <col min="13322" max="13327" width="9.7109375" style="251" customWidth="1"/>
    <col min="13328" max="13328" width="2.7109375" style="251" customWidth="1"/>
    <col min="13329" max="13330" width="9.140625" style="251" customWidth="1"/>
    <col min="13331" max="13572" width="9.140625" style="251"/>
    <col min="13573" max="13573" width="8.7109375" style="251" customWidth="1"/>
    <col min="13574" max="13576" width="5" style="251" customWidth="1"/>
    <col min="13577" max="13577" width="11.42578125" style="251" customWidth="1"/>
    <col min="13578" max="13583" width="9.7109375" style="251" customWidth="1"/>
    <col min="13584" max="13584" width="2.7109375" style="251" customWidth="1"/>
    <col min="13585" max="13586" width="9.140625" style="251" customWidth="1"/>
    <col min="13587" max="13828" width="9.140625" style="251"/>
    <col min="13829" max="13829" width="8.7109375" style="251" customWidth="1"/>
    <col min="13830" max="13832" width="5" style="251" customWidth="1"/>
    <col min="13833" max="13833" width="11.42578125" style="251" customWidth="1"/>
    <col min="13834" max="13839" width="9.7109375" style="251" customWidth="1"/>
    <col min="13840" max="13840" width="2.7109375" style="251" customWidth="1"/>
    <col min="13841" max="13842" width="9.140625" style="251" customWidth="1"/>
    <col min="13843" max="14084" width="9.140625" style="251"/>
    <col min="14085" max="14085" width="8.7109375" style="251" customWidth="1"/>
    <col min="14086" max="14088" width="5" style="251" customWidth="1"/>
    <col min="14089" max="14089" width="11.42578125" style="251" customWidth="1"/>
    <col min="14090" max="14095" width="9.7109375" style="251" customWidth="1"/>
    <col min="14096" max="14096" width="2.7109375" style="251" customWidth="1"/>
    <col min="14097" max="14098" width="9.140625" style="251" customWidth="1"/>
    <col min="14099" max="14340" width="9.140625" style="251"/>
    <col min="14341" max="14341" width="8.7109375" style="251" customWidth="1"/>
    <col min="14342" max="14344" width="5" style="251" customWidth="1"/>
    <col min="14345" max="14345" width="11.42578125" style="251" customWidth="1"/>
    <col min="14346" max="14351" width="9.7109375" style="251" customWidth="1"/>
    <col min="14352" max="14352" width="2.7109375" style="251" customWidth="1"/>
    <col min="14353" max="14354" width="9.140625" style="251" customWidth="1"/>
    <col min="14355" max="14596" width="9.140625" style="251"/>
    <col min="14597" max="14597" width="8.7109375" style="251" customWidth="1"/>
    <col min="14598" max="14600" width="5" style="251" customWidth="1"/>
    <col min="14601" max="14601" width="11.42578125" style="251" customWidth="1"/>
    <col min="14602" max="14607" width="9.7109375" style="251" customWidth="1"/>
    <col min="14608" max="14608" width="2.7109375" style="251" customWidth="1"/>
    <col min="14609" max="14610" width="9.140625" style="251" customWidth="1"/>
    <col min="14611" max="14852" width="9.140625" style="251"/>
    <col min="14853" max="14853" width="8.7109375" style="251" customWidth="1"/>
    <col min="14854" max="14856" width="5" style="251" customWidth="1"/>
    <col min="14857" max="14857" width="11.42578125" style="251" customWidth="1"/>
    <col min="14858" max="14863" width="9.7109375" style="251" customWidth="1"/>
    <col min="14864" max="14864" width="2.7109375" style="251" customWidth="1"/>
    <col min="14865" max="14866" width="9.140625" style="251" customWidth="1"/>
    <col min="14867" max="15108" width="9.140625" style="251"/>
    <col min="15109" max="15109" width="8.7109375" style="251" customWidth="1"/>
    <col min="15110" max="15112" width="5" style="251" customWidth="1"/>
    <col min="15113" max="15113" width="11.42578125" style="251" customWidth="1"/>
    <col min="15114" max="15119" width="9.7109375" style="251" customWidth="1"/>
    <col min="15120" max="15120" width="2.7109375" style="251" customWidth="1"/>
    <col min="15121" max="15122" width="9.140625" style="251" customWidth="1"/>
    <col min="15123" max="15364" width="9.140625" style="251"/>
    <col min="15365" max="15365" width="8.7109375" style="251" customWidth="1"/>
    <col min="15366" max="15368" width="5" style="251" customWidth="1"/>
    <col min="15369" max="15369" width="11.42578125" style="251" customWidth="1"/>
    <col min="15370" max="15375" width="9.7109375" style="251" customWidth="1"/>
    <col min="15376" max="15376" width="2.7109375" style="251" customWidth="1"/>
    <col min="15377" max="15378" width="9.140625" style="251" customWidth="1"/>
    <col min="15379" max="15620" width="9.140625" style="251"/>
    <col min="15621" max="15621" width="8.7109375" style="251" customWidth="1"/>
    <col min="15622" max="15624" width="5" style="251" customWidth="1"/>
    <col min="15625" max="15625" width="11.42578125" style="251" customWidth="1"/>
    <col min="15626" max="15631" width="9.7109375" style="251" customWidth="1"/>
    <col min="15632" max="15632" width="2.7109375" style="251" customWidth="1"/>
    <col min="15633" max="15634" width="9.140625" style="251" customWidth="1"/>
    <col min="15635" max="15876" width="9.140625" style="251"/>
    <col min="15877" max="15877" width="8.7109375" style="251" customWidth="1"/>
    <col min="15878" max="15880" width="5" style="251" customWidth="1"/>
    <col min="15881" max="15881" width="11.42578125" style="251" customWidth="1"/>
    <col min="15882" max="15887" width="9.7109375" style="251" customWidth="1"/>
    <col min="15888" max="15888" width="2.7109375" style="251" customWidth="1"/>
    <col min="15889" max="15890" width="9.140625" style="251" customWidth="1"/>
    <col min="15891" max="16132" width="9.140625" style="251"/>
    <col min="16133" max="16133" width="8.7109375" style="251" customWidth="1"/>
    <col min="16134" max="16136" width="5" style="251" customWidth="1"/>
    <col min="16137" max="16137" width="11.42578125" style="251" customWidth="1"/>
    <col min="16138" max="16143" width="9.7109375" style="251" customWidth="1"/>
    <col min="16144" max="16144" width="2.7109375" style="251" customWidth="1"/>
    <col min="16145" max="16146" width="9.140625" style="251" customWidth="1"/>
    <col min="16147" max="16384" width="9.140625" style="251"/>
  </cols>
  <sheetData>
    <row r="1" spans="1:33" s="195" customFormat="1" ht="12.75" customHeight="1" x14ac:dyDescent="0.2">
      <c r="B1" s="196" t="s">
        <v>37</v>
      </c>
      <c r="C1" s="196"/>
      <c r="D1" s="197"/>
      <c r="E1" s="197"/>
      <c r="F1" s="197"/>
      <c r="G1" s="197"/>
      <c r="H1" s="198" t="s">
        <v>41</v>
      </c>
      <c r="I1" s="199"/>
      <c r="J1" s="199"/>
      <c r="K1" s="199"/>
      <c r="L1" s="199"/>
      <c r="M1" s="200" t="s">
        <v>0</v>
      </c>
      <c r="N1" s="201"/>
      <c r="O1" s="202"/>
      <c r="P1" s="203"/>
    </row>
    <row r="2" spans="1:33" s="195" customFormat="1" ht="12.75" customHeight="1" thickBot="1" x14ac:dyDescent="0.25">
      <c r="B2" s="204" t="s">
        <v>38</v>
      </c>
      <c r="C2" s="204"/>
      <c r="D2" s="197"/>
      <c r="E2" s="197"/>
      <c r="F2" s="197"/>
      <c r="G2" s="197"/>
      <c r="H2" s="205" t="s">
        <v>1</v>
      </c>
      <c r="I2" s="199"/>
      <c r="J2" s="199"/>
      <c r="K2" s="199"/>
      <c r="L2" s="199"/>
      <c r="M2" s="200" t="s">
        <v>30</v>
      </c>
      <c r="N2" s="201"/>
      <c r="O2" s="202"/>
      <c r="P2" s="203"/>
    </row>
    <row r="3" spans="1:33" s="195" customFormat="1" ht="12.75" customHeight="1" x14ac:dyDescent="0.2">
      <c r="B3" s="470" t="s">
        <v>39</v>
      </c>
      <c r="C3" s="470"/>
      <c r="D3" s="470"/>
      <c r="E3" s="470"/>
      <c r="F3" s="470"/>
      <c r="G3" s="470"/>
      <c r="I3" s="457" t="s">
        <v>66</v>
      </c>
      <c r="J3" s="458"/>
      <c r="K3" s="458"/>
      <c r="L3" s="458"/>
      <c r="M3" s="459"/>
      <c r="N3" s="202"/>
      <c r="O3" s="202"/>
      <c r="P3" s="203"/>
    </row>
    <row r="4" spans="1:33" s="195" customFormat="1" ht="12.75" customHeight="1" thickBot="1" x14ac:dyDescent="0.25">
      <c r="B4" s="471"/>
      <c r="C4" s="471"/>
      <c r="D4" s="471"/>
      <c r="E4" s="471"/>
      <c r="F4" s="471"/>
      <c r="G4" s="471"/>
      <c r="H4" s="206"/>
      <c r="I4" s="460"/>
      <c r="J4" s="461"/>
      <c r="K4" s="461"/>
      <c r="L4" s="461"/>
      <c r="M4" s="462"/>
      <c r="N4" s="202"/>
      <c r="O4" s="202"/>
      <c r="P4" s="203"/>
    </row>
    <row r="5" spans="1:33" s="195" customFormat="1" ht="15.75" customHeight="1" x14ac:dyDescent="0.2">
      <c r="B5" s="207" t="s">
        <v>28</v>
      </c>
      <c r="C5" s="208"/>
      <c r="D5" s="208"/>
      <c r="E5" s="208"/>
      <c r="F5" s="208"/>
      <c r="G5" s="208"/>
      <c r="H5" s="209"/>
      <c r="I5" s="210" t="s">
        <v>67</v>
      </c>
      <c r="J5" s="475" t="s">
        <v>42</v>
      </c>
      <c r="K5" s="475"/>
      <c r="L5" s="475"/>
      <c r="M5" s="476"/>
      <c r="N5" s="211"/>
      <c r="O5" s="211"/>
      <c r="P5" s="212"/>
      <c r="Q5" s="213"/>
      <c r="R5" s="213"/>
      <c r="S5" s="213"/>
      <c r="T5" s="213"/>
    </row>
    <row r="6" spans="1:33" s="195" customFormat="1" ht="15.75" customHeight="1" x14ac:dyDescent="0.25">
      <c r="B6" s="472" t="s">
        <v>40</v>
      </c>
      <c r="C6" s="473"/>
      <c r="D6" s="473"/>
      <c r="E6" s="473"/>
      <c r="F6" s="473"/>
      <c r="G6" s="473"/>
      <c r="H6" s="474"/>
      <c r="I6" s="214"/>
      <c r="J6" s="477"/>
      <c r="K6" s="477"/>
      <c r="L6" s="477"/>
      <c r="M6" s="478"/>
      <c r="N6" s="215"/>
      <c r="O6" s="211"/>
      <c r="P6" s="212"/>
      <c r="Q6" s="213"/>
      <c r="R6" s="213"/>
      <c r="S6" s="213"/>
      <c r="T6" s="213"/>
    </row>
    <row r="7" spans="1:33" s="216" customFormat="1" ht="16.5" thickBot="1" x14ac:dyDescent="0.3">
      <c r="B7" s="217" t="s">
        <v>2</v>
      </c>
      <c r="C7" s="218"/>
      <c r="D7" s="218"/>
      <c r="E7" s="218"/>
      <c r="F7" s="218"/>
      <c r="G7" s="219"/>
      <c r="H7" s="220" t="s">
        <v>4</v>
      </c>
      <c r="I7" s="220" t="s">
        <v>5</v>
      </c>
      <c r="J7" s="221" t="s">
        <v>6</v>
      </c>
      <c r="K7" s="220" t="s">
        <v>7</v>
      </c>
      <c r="L7" s="221" t="s">
        <v>8</v>
      </c>
      <c r="M7" s="222" t="s">
        <v>9</v>
      </c>
      <c r="N7" s="223"/>
      <c r="O7" s="224"/>
      <c r="P7" s="225"/>
      <c r="Q7" s="226"/>
      <c r="X7" s="226"/>
      <c r="Y7" s="226"/>
      <c r="Z7" s="226"/>
      <c r="AA7" s="226"/>
      <c r="AB7" s="226"/>
      <c r="AC7" s="226"/>
      <c r="AD7" s="226"/>
      <c r="AE7" s="226"/>
      <c r="AF7" s="226"/>
      <c r="AG7" s="226"/>
    </row>
    <row r="8" spans="1:33" s="234" customFormat="1" ht="13.5" customHeight="1" thickBot="1" x14ac:dyDescent="0.25">
      <c r="A8" s="227"/>
      <c r="B8" s="228"/>
      <c r="C8" s="229"/>
      <c r="D8" s="230"/>
      <c r="E8" s="230"/>
      <c r="F8" s="230"/>
      <c r="G8" s="231"/>
      <c r="H8" s="414" t="s">
        <v>3</v>
      </c>
      <c r="I8" s="415"/>
      <c r="J8" s="415"/>
      <c r="K8" s="415"/>
      <c r="L8" s="415"/>
      <c r="M8" s="416"/>
      <c r="N8" s="232"/>
      <c r="O8" s="232"/>
      <c r="P8" s="233"/>
    </row>
    <row r="9" spans="1:33" s="234" customFormat="1" ht="13.5" customHeight="1" thickBot="1" x14ac:dyDescent="0.25">
      <c r="A9" s="227"/>
      <c r="B9" s="235" t="s">
        <v>10</v>
      </c>
      <c r="C9" s="236"/>
      <c r="D9" s="237"/>
      <c r="E9" s="237"/>
      <c r="F9" s="237"/>
      <c r="G9" s="238"/>
      <c r="H9" s="239"/>
      <c r="I9" s="239"/>
      <c r="J9" s="239"/>
      <c r="K9" s="239"/>
      <c r="L9" s="239"/>
      <c r="M9" s="240"/>
      <c r="N9" s="232"/>
      <c r="O9" s="241"/>
      <c r="P9" s="233"/>
    </row>
    <row r="10" spans="1:33" ht="15" customHeight="1" x14ac:dyDescent="0.2">
      <c r="B10" s="417" t="s">
        <v>11</v>
      </c>
      <c r="C10" s="418"/>
      <c r="D10" s="418"/>
      <c r="E10" s="242"/>
      <c r="F10" s="242"/>
      <c r="G10" s="243"/>
      <c r="H10" s="244">
        <v>6</v>
      </c>
      <c r="I10" s="245">
        <v>7</v>
      </c>
      <c r="J10" s="245">
        <v>8</v>
      </c>
      <c r="K10" s="245">
        <v>8</v>
      </c>
      <c r="L10" s="245">
        <v>9</v>
      </c>
      <c r="M10" s="246">
        <v>10</v>
      </c>
      <c r="N10" s="247"/>
      <c r="O10" s="248"/>
      <c r="P10" s="249" t="str">
        <f>IF(OR(O10="",$D$48=""),"$0.00",IF($D$48=0,H10,IF($D$48=1,I10,IF($D$48=2,J10,IF($D$48=3,K10,Q10)))))</f>
        <v>$0.00</v>
      </c>
      <c r="Q10" s="250" t="b">
        <f>IF($D$48=4,L10,IF($D$48=5,M10,IF($D$48=6,#REF!,IF($D$48=7,#REF!,IF($D$48=8,#REF!)))))</f>
        <v>0</v>
      </c>
    </row>
    <row r="11" spans="1:33" x14ac:dyDescent="0.2">
      <c r="B11" s="419" t="s">
        <v>43</v>
      </c>
      <c r="C11" s="420"/>
      <c r="D11" s="420"/>
      <c r="E11" s="252"/>
      <c r="F11" s="252"/>
      <c r="G11" s="253"/>
      <c r="H11" s="254"/>
      <c r="I11" s="254"/>
      <c r="J11" s="254"/>
      <c r="K11" s="254"/>
      <c r="L11" s="255"/>
      <c r="M11" s="256"/>
      <c r="N11" s="247"/>
      <c r="O11" s="257"/>
      <c r="P11" s="249"/>
      <c r="Q11" s="249"/>
      <c r="R11" s="195"/>
    </row>
    <row r="12" spans="1:33" x14ac:dyDescent="0.2">
      <c r="B12" s="419" t="s">
        <v>46</v>
      </c>
      <c r="C12" s="420"/>
      <c r="D12" s="420"/>
      <c r="E12" s="252"/>
      <c r="F12" s="252"/>
      <c r="G12" s="253"/>
      <c r="H12" s="258">
        <v>8</v>
      </c>
      <c r="I12" s="259">
        <v>9</v>
      </c>
      <c r="J12" s="259">
        <v>11</v>
      </c>
      <c r="K12" s="259">
        <v>13</v>
      </c>
      <c r="L12" s="259">
        <v>14</v>
      </c>
      <c r="M12" s="260">
        <v>16</v>
      </c>
      <c r="N12" s="247"/>
      <c r="O12" s="261"/>
      <c r="P12" s="249" t="str">
        <f>IF(OR(O12="",$D$48=""),"$0.00",IF($D$48=0,H12,IF($D$48=1,I12,IF($D$48=2,J12,IF($D$48=3,K12,Q12)))))</f>
        <v>$0.00</v>
      </c>
      <c r="Q12" s="250" t="b">
        <f>IF($D$48=4,L12,IF($D$48=5,M12,IF($D$48=6,#REF!,IF($D$48=7,#REF!,IF($D$48=8,#REF!)))))</f>
        <v>0</v>
      </c>
    </row>
    <row r="13" spans="1:33" ht="15.75" customHeight="1" x14ac:dyDescent="0.2">
      <c r="B13" s="417" t="s">
        <v>44</v>
      </c>
      <c r="C13" s="418"/>
      <c r="D13" s="418"/>
      <c r="E13" s="242"/>
      <c r="F13" s="242"/>
      <c r="G13" s="242"/>
      <c r="H13" s="262">
        <v>7</v>
      </c>
      <c r="I13" s="262">
        <v>8</v>
      </c>
      <c r="J13" s="262">
        <v>9</v>
      </c>
      <c r="K13" s="262">
        <v>10</v>
      </c>
      <c r="L13" s="263">
        <v>11</v>
      </c>
      <c r="M13" s="260">
        <v>12</v>
      </c>
      <c r="N13" s="247"/>
      <c r="O13" s="261"/>
      <c r="P13" s="249" t="str">
        <f>IF(OR(O13="",$D$48=""),"$0.00",IF($D$48=0,H13,IF($D$48=1,I13,IF($D$48=2,J13,IF($D$48=3,K13,Q13)))))</f>
        <v>$0.00</v>
      </c>
      <c r="Q13" s="249" t="b">
        <f>IF($D$48=4,L13,IF($D$48=5,M13,IF($D$48=6,#REF!,IF($D$48=7,#REF!,IF($D$48=8,#REF!)))))</f>
        <v>0</v>
      </c>
      <c r="R13" s="195"/>
    </row>
    <row r="14" spans="1:33" ht="15.75" customHeight="1" thickBot="1" x14ac:dyDescent="0.25">
      <c r="B14" s="264" t="s">
        <v>45</v>
      </c>
      <c r="C14" s="265"/>
      <c r="D14" s="265"/>
      <c r="E14" s="265"/>
      <c r="F14" s="265"/>
      <c r="G14" s="266"/>
      <c r="H14" s="267"/>
      <c r="I14" s="267"/>
      <c r="J14" s="267"/>
      <c r="K14" s="267"/>
      <c r="L14" s="267"/>
      <c r="M14" s="268"/>
      <c r="N14" s="247"/>
      <c r="O14" s="257"/>
      <c r="P14" s="249"/>
      <c r="Q14" s="250"/>
      <c r="R14" s="195"/>
    </row>
    <row r="15" spans="1:33" ht="13.5" thickBot="1" x14ac:dyDescent="0.25">
      <c r="B15" s="235" t="s">
        <v>12</v>
      </c>
      <c r="C15" s="269"/>
      <c r="D15" s="270"/>
      <c r="E15" s="271"/>
      <c r="F15" s="271"/>
      <c r="G15" s="271"/>
      <c r="H15" s="271"/>
      <c r="I15" s="271"/>
      <c r="J15" s="271"/>
      <c r="K15" s="271"/>
      <c r="L15" s="271"/>
      <c r="M15" s="272"/>
      <c r="N15" s="251"/>
      <c r="O15" s="273"/>
      <c r="P15" s="251"/>
      <c r="Q15" s="250"/>
    </row>
    <row r="16" spans="1:33" x14ac:dyDescent="0.2">
      <c r="B16" s="417" t="s">
        <v>11</v>
      </c>
      <c r="C16" s="418"/>
      <c r="D16" s="418"/>
      <c r="E16" s="242"/>
      <c r="F16" s="242"/>
      <c r="G16" s="243"/>
      <c r="H16" s="274">
        <v>2</v>
      </c>
      <c r="I16" s="245">
        <v>2</v>
      </c>
      <c r="J16" s="245">
        <v>3</v>
      </c>
      <c r="K16" s="245">
        <v>3</v>
      </c>
      <c r="L16" s="245">
        <v>5</v>
      </c>
      <c r="M16" s="246">
        <v>5</v>
      </c>
      <c r="N16" s="247"/>
      <c r="O16" s="248"/>
      <c r="P16" s="249" t="str">
        <f>IF(OR(O16="",$D$48=""),"$0.00",IF($D$48=0,H16,IF($D$48=1,I16,IF($D$48=2,J16,IF($D$48=3,K16,Q16)))))</f>
        <v>$0.00</v>
      </c>
      <c r="Q16" s="250" t="b">
        <f>IF($D$48=4,L16,IF($D$48=5,M16,IF($D$48=6,#REF!,IF($D$48=7,#REF!,IF($D$48=8,#REF!)))))</f>
        <v>0</v>
      </c>
    </row>
    <row r="17" spans="1:18" x14ac:dyDescent="0.2">
      <c r="B17" s="419" t="s">
        <v>43</v>
      </c>
      <c r="C17" s="420"/>
      <c r="D17" s="420"/>
      <c r="E17" s="252"/>
      <c r="F17" s="252"/>
      <c r="G17" s="253"/>
      <c r="H17" s="254"/>
      <c r="I17" s="275"/>
      <c r="J17" s="275"/>
      <c r="K17" s="275"/>
      <c r="L17" s="275"/>
      <c r="M17" s="276"/>
      <c r="N17" s="247"/>
      <c r="O17" s="257"/>
      <c r="P17" s="249" t="str">
        <f>IF(OR(O17="",$D$48=""),"$0.00",IF($D$48=0,H17,IF($D$48=1,I17,IF($D$48=2,J17,IF($D$48=3,K17,Q17)))))</f>
        <v>$0.00</v>
      </c>
      <c r="Q17" s="250" t="b">
        <f>IF($D$48=4,L17,IF($D$48=5,M17,IF($D$48=6,#REF!,IF($D$48=7,#REF!,IF($D$48=8,#REF!)))))</f>
        <v>0</v>
      </c>
    </row>
    <row r="18" spans="1:18" ht="15.75" customHeight="1" thickBot="1" x14ac:dyDescent="0.25">
      <c r="B18" s="469" t="s">
        <v>46</v>
      </c>
      <c r="C18" s="425"/>
      <c r="D18" s="425"/>
      <c r="E18" s="277"/>
      <c r="F18" s="277"/>
      <c r="G18" s="278"/>
      <c r="H18" s="259">
        <v>5</v>
      </c>
      <c r="I18" s="279">
        <v>5</v>
      </c>
      <c r="J18" s="279">
        <v>8</v>
      </c>
      <c r="K18" s="279">
        <v>10</v>
      </c>
      <c r="L18" s="279">
        <v>13</v>
      </c>
      <c r="M18" s="280">
        <v>15</v>
      </c>
      <c r="N18" s="247"/>
      <c r="O18" s="261"/>
      <c r="P18" s="249" t="str">
        <f>IF(OR(O18="",$D$48=""),"$0.00",IF($D$48=0,H18,IF($D$48=1,I18,IF($D$48=2,J18,IF($D$48=3,K18,Q18)))))</f>
        <v>$0.00</v>
      </c>
      <c r="Q18" s="250" t="b">
        <f>IF($D$48=4,L18,IF($D$48=5,M18,IF($D$48=6,#REF!,IF($D$48=7,#REF!,IF($D$48=8,#REF!)))))</f>
        <v>0</v>
      </c>
    </row>
    <row r="19" spans="1:18" ht="13.5" thickBot="1" x14ac:dyDescent="0.25">
      <c r="B19" s="281" t="s">
        <v>47</v>
      </c>
      <c r="C19" s="282"/>
      <c r="D19" s="282"/>
      <c r="E19" s="282"/>
      <c r="F19" s="282"/>
      <c r="G19" s="282"/>
      <c r="H19" s="282"/>
      <c r="I19" s="282"/>
      <c r="J19" s="282"/>
      <c r="K19" s="282"/>
      <c r="L19" s="282"/>
      <c r="M19" s="283"/>
      <c r="N19" s="251"/>
      <c r="O19" s="273"/>
      <c r="P19" s="251"/>
      <c r="Q19" s="250"/>
    </row>
    <row r="20" spans="1:18" s="288" customFormat="1" ht="27" customHeight="1" thickBot="1" x14ac:dyDescent="0.25">
      <c r="A20" s="199"/>
      <c r="B20" s="466" t="s">
        <v>68</v>
      </c>
      <c r="C20" s="467"/>
      <c r="D20" s="467"/>
      <c r="E20" s="467"/>
      <c r="F20" s="467"/>
      <c r="G20" s="468"/>
      <c r="H20" s="284">
        <v>32</v>
      </c>
      <c r="I20" s="285">
        <v>35</v>
      </c>
      <c r="J20" s="286">
        <v>43</v>
      </c>
      <c r="K20" s="285">
        <v>51</v>
      </c>
      <c r="L20" s="285">
        <v>59</v>
      </c>
      <c r="M20" s="287">
        <v>67</v>
      </c>
      <c r="N20" s="247"/>
      <c r="O20" s="261"/>
      <c r="P20" s="249" t="str">
        <f>IF(OR(O20="",$D$48=""),"$0.00",IF($D$48=0,H20,IF($D$48=1,I20,IF($D$48=2,J20,IF($D$48=3,K20,Q20)))))</f>
        <v>$0.00</v>
      </c>
      <c r="Q20" s="250" t="b">
        <f>IF($D$48=4,L20,IF($D$48=5,M20,IF($D$48=6,#REF!,IF($D$48=7,#REF!,IF($D$48=8,#REF!)))))</f>
        <v>0</v>
      </c>
    </row>
    <row r="21" spans="1:18" ht="13.5" thickBot="1" x14ac:dyDescent="0.25">
      <c r="B21" s="401" t="s">
        <v>13</v>
      </c>
      <c r="C21" s="402"/>
      <c r="D21" s="402"/>
      <c r="E21" s="402"/>
      <c r="F21" s="402"/>
      <c r="G21" s="403"/>
      <c r="H21" s="289">
        <v>14</v>
      </c>
      <c r="I21" s="290">
        <v>16</v>
      </c>
      <c r="J21" s="291">
        <v>23</v>
      </c>
      <c r="K21" s="290">
        <v>29</v>
      </c>
      <c r="L21" s="290">
        <v>35</v>
      </c>
      <c r="M21" s="292">
        <v>42</v>
      </c>
      <c r="N21" s="247"/>
      <c r="O21" s="261"/>
      <c r="P21" s="249" t="str">
        <f>IF(OR(O21="",$D$48=""),"$0.00",IF($D$48=0,H21,IF($D$48=1,I21,IF($D$48=2,J21,IF($D$48=3,K21,Q21)))))</f>
        <v>$0.00</v>
      </c>
      <c r="Q21" s="250" t="b">
        <f>IF($D$48=4,L21,IF($D$48=5,M21,IF($D$48=6,#REF!,IF($D$48=7,#REF!,IF($D$48=8,#REF!)))))</f>
        <v>0</v>
      </c>
    </row>
    <row r="22" spans="1:18" ht="13.5" thickBot="1" x14ac:dyDescent="0.25">
      <c r="B22" s="404" t="s">
        <v>14</v>
      </c>
      <c r="C22" s="405"/>
      <c r="D22" s="405"/>
      <c r="E22" s="269"/>
      <c r="F22" s="269"/>
      <c r="G22" s="269"/>
      <c r="H22" s="293"/>
      <c r="I22" s="294"/>
      <c r="J22" s="294"/>
      <c r="K22" s="294"/>
      <c r="L22" s="294"/>
      <c r="M22" s="295"/>
      <c r="N22" s="247"/>
      <c r="O22" s="257"/>
      <c r="P22" s="249"/>
      <c r="Q22" s="250"/>
      <c r="R22" s="195"/>
    </row>
    <row r="23" spans="1:18" x14ac:dyDescent="0.2">
      <c r="B23" s="417" t="s">
        <v>11</v>
      </c>
      <c r="C23" s="418"/>
      <c r="D23" s="418"/>
      <c r="E23" s="242"/>
      <c r="F23" s="242"/>
      <c r="G23" s="243"/>
      <c r="H23" s="274">
        <v>3</v>
      </c>
      <c r="I23" s="245">
        <v>4</v>
      </c>
      <c r="J23" s="245">
        <v>6</v>
      </c>
      <c r="K23" s="245">
        <v>7</v>
      </c>
      <c r="L23" s="245">
        <v>9</v>
      </c>
      <c r="M23" s="246">
        <v>11</v>
      </c>
      <c r="N23" s="247"/>
      <c r="O23" s="248"/>
      <c r="P23" s="249" t="str">
        <f>IF(OR(O23="",$D$48=""), "$0.00",IF($D$48=0,H23,IF($D$48=1,I23,IF($D$48=2,J23,IF($D$48=3,K23,Q23)))))</f>
        <v>$0.00</v>
      </c>
      <c r="Q23" s="250" t="b">
        <f>IF($D$48=4,L23,IF($D$48=5,M23,IF($D$48=6,#REF!,IF($D$48=7,#REF!,IF($D$48=8,#REF!)))))</f>
        <v>0</v>
      </c>
    </row>
    <row r="24" spans="1:18" x14ac:dyDescent="0.2">
      <c r="B24" s="419" t="s">
        <v>43</v>
      </c>
      <c r="C24" s="420"/>
      <c r="D24" s="420"/>
      <c r="E24" s="252"/>
      <c r="F24" s="252"/>
      <c r="G24" s="253"/>
      <c r="H24" s="254"/>
      <c r="I24" s="254"/>
      <c r="J24" s="254"/>
      <c r="K24" s="254"/>
      <c r="L24" s="254"/>
      <c r="M24" s="256"/>
      <c r="N24" s="247"/>
      <c r="O24" s="257"/>
      <c r="P24" s="249" t="str">
        <f>IF(OR(O24="",$D$48=""), "$0.00",IF($D$48=0,H24,IF($D$48=1,I24,IF($D$48=2,J24,IF($D$48=3,K24,Q24)))))</f>
        <v>$0.00</v>
      </c>
      <c r="Q24" s="250" t="b">
        <f>IF($D$48=4,L24,IF($D$48=5,M24,IF($D$48=6,#REF!,IF($D$48=7,#REF!,IF($D$48=8,#REF!)))))</f>
        <v>0</v>
      </c>
    </row>
    <row r="25" spans="1:18" x14ac:dyDescent="0.2">
      <c r="B25" s="419" t="s">
        <v>46</v>
      </c>
      <c r="C25" s="420"/>
      <c r="D25" s="420"/>
      <c r="E25" s="252"/>
      <c r="F25" s="252"/>
      <c r="G25" s="253"/>
      <c r="H25" s="262">
        <v>10</v>
      </c>
      <c r="I25" s="262">
        <v>12</v>
      </c>
      <c r="J25" s="262">
        <v>15</v>
      </c>
      <c r="K25" s="262">
        <v>19</v>
      </c>
      <c r="L25" s="262">
        <v>22</v>
      </c>
      <c r="M25" s="260">
        <v>25</v>
      </c>
      <c r="N25" s="247"/>
      <c r="O25" s="261"/>
      <c r="P25" s="249" t="str">
        <f>IF(OR(O25="",$D$48=""), "$0.00",IF($D$48=0,H25,IF($D$48=1,I25,IF($D$48=2,J25,IF($D$48=3,K25,Q25)))))</f>
        <v>$0.00</v>
      </c>
      <c r="Q25" s="250" t="b">
        <f>IF($D$48=4,L25,IF($D$48=5,M25,IF($D$48=6,#REF!,IF($D$48=7,#REF!,IF($D$48=8,#REF!)))))</f>
        <v>0</v>
      </c>
    </row>
    <row r="26" spans="1:18" ht="15.75" customHeight="1" thickBot="1" x14ac:dyDescent="0.25">
      <c r="B26" s="296" t="s">
        <v>29</v>
      </c>
      <c r="C26" s="195"/>
      <c r="D26" s="297"/>
      <c r="E26" s="425"/>
      <c r="F26" s="425"/>
      <c r="G26" s="426"/>
      <c r="H26" s="298"/>
      <c r="I26" s="299"/>
      <c r="J26" s="299"/>
      <c r="K26" s="299"/>
      <c r="L26" s="299"/>
      <c r="M26" s="300"/>
      <c r="N26" s="247"/>
      <c r="O26" s="257"/>
      <c r="P26" s="249"/>
      <c r="Q26" s="250"/>
    </row>
    <row r="27" spans="1:18" ht="15.75" customHeight="1" thickBot="1" x14ac:dyDescent="0.25">
      <c r="B27" s="301" t="s">
        <v>49</v>
      </c>
      <c r="C27" s="302"/>
      <c r="D27" s="303"/>
      <c r="E27" s="304"/>
      <c r="F27" s="304"/>
      <c r="G27" s="304"/>
      <c r="H27" s="294"/>
      <c r="I27" s="294"/>
      <c r="J27" s="294"/>
      <c r="K27" s="294"/>
      <c r="L27" s="294"/>
      <c r="M27" s="295"/>
      <c r="N27" s="247"/>
      <c r="O27" s="305"/>
      <c r="P27" s="249"/>
      <c r="Q27" s="250"/>
      <c r="R27" s="195"/>
    </row>
    <row r="28" spans="1:18" ht="13.5" thickBot="1" x14ac:dyDescent="0.25">
      <c r="B28" s="429" t="s">
        <v>15</v>
      </c>
      <c r="C28" s="430"/>
      <c r="D28" s="431"/>
      <c r="E28" s="431"/>
      <c r="F28" s="431"/>
      <c r="G28" s="431"/>
      <c r="H28" s="306">
        <v>21</v>
      </c>
      <c r="I28" s="307">
        <v>23</v>
      </c>
      <c r="J28" s="307">
        <v>33</v>
      </c>
      <c r="K28" s="307">
        <v>41</v>
      </c>
      <c r="L28" s="307">
        <v>49</v>
      </c>
      <c r="M28" s="308">
        <v>58</v>
      </c>
      <c r="N28" s="247"/>
      <c r="O28" s="261"/>
      <c r="P28" s="249" t="str">
        <f>IF(OR(O28="",$D$48=""), "$0.00",IF($D$48=0,H28,IF($D$48=1,I28,IF($D$48=2,J28,IF($D$48=3,K28,Q28)))))</f>
        <v>$0.00</v>
      </c>
      <c r="Q28" s="250" t="b">
        <f>IF($D$48=4,L28,IF($D$48=5,M28,IF($D$48=6,#REF!,IF($D$48=7,#REF!,IF($D$48=8,#REF!)))))</f>
        <v>0</v>
      </c>
    </row>
    <row r="29" spans="1:18" ht="13.5" thickBot="1" x14ac:dyDescent="0.25">
      <c r="B29" s="432" t="s">
        <v>16</v>
      </c>
      <c r="C29" s="433"/>
      <c r="D29" s="433"/>
      <c r="E29" s="433"/>
      <c r="F29" s="433"/>
      <c r="G29" s="434"/>
      <c r="H29" s="309">
        <v>23</v>
      </c>
      <c r="I29" s="310">
        <v>26</v>
      </c>
      <c r="J29" s="310">
        <v>38</v>
      </c>
      <c r="K29" s="310">
        <v>52</v>
      </c>
      <c r="L29" s="310">
        <v>65</v>
      </c>
      <c r="M29" s="311">
        <v>79</v>
      </c>
      <c r="N29" s="247"/>
      <c r="O29" s="261"/>
      <c r="P29" s="249" t="str">
        <f>IF(OR(O29="",$D$48=""), "$0.00",IF($D$48=0,H29,IF($D$48=1,I29,IF($D$48=2,J29,IF($D$48=3,K29,Q29)))))</f>
        <v>$0.00</v>
      </c>
      <c r="Q29" s="250" t="b">
        <f>IF($D$48=4,L29,IF($D$48=5,M29,IF($D$48=6,#REF!,IF($D$48=7,#REF!,IF($D$48=8,#REF!)))))</f>
        <v>0</v>
      </c>
    </row>
    <row r="30" spans="1:18" ht="13.5" thickBot="1" x14ac:dyDescent="0.25">
      <c r="B30" s="435" t="s">
        <v>27</v>
      </c>
      <c r="C30" s="436"/>
      <c r="D30" s="437"/>
      <c r="E30" s="437"/>
      <c r="F30" s="437"/>
      <c r="G30" s="437"/>
      <c r="H30" s="262" t="s">
        <v>64</v>
      </c>
      <c r="I30" s="262" t="s">
        <v>64</v>
      </c>
      <c r="J30" s="262" t="s">
        <v>64</v>
      </c>
      <c r="K30" s="262" t="s">
        <v>64</v>
      </c>
      <c r="L30" s="262" t="s">
        <v>64</v>
      </c>
      <c r="M30" s="260" t="s">
        <v>64</v>
      </c>
      <c r="N30" s="247"/>
      <c r="O30" s="257"/>
      <c r="P30" s="249" t="str">
        <f>IF(OR(O30="",$D$48=""), "$0.00",IF($D$48=0,H30,IF($D$48=1,I30,IF($D$48=2,J30,IF($D$48=3,K30,Q30)))))</f>
        <v>$0.00</v>
      </c>
      <c r="Q30" s="250" t="b">
        <f>IF($D$48=4,L30,IF($D$48=5,M30,IF($D$48=6,#REF!,IF($D$48=7,#REF!,IF($D$48=8,#REF!)))))</f>
        <v>0</v>
      </c>
    </row>
    <row r="31" spans="1:18" ht="13.5" thickBot="1" x14ac:dyDescent="0.25">
      <c r="B31" s="312" t="s">
        <v>50</v>
      </c>
      <c r="C31" s="313"/>
      <c r="D31" s="313"/>
      <c r="E31" s="269"/>
      <c r="F31" s="269"/>
      <c r="G31" s="269"/>
      <c r="H31" s="293"/>
      <c r="I31" s="294"/>
      <c r="J31" s="294"/>
      <c r="K31" s="294"/>
      <c r="L31" s="294"/>
      <c r="M31" s="295"/>
      <c r="N31" s="247"/>
      <c r="O31" s="305"/>
      <c r="P31" s="249"/>
      <c r="Q31" s="250"/>
      <c r="R31" s="195"/>
    </row>
    <row r="32" spans="1:18" ht="13.5" thickBot="1" x14ac:dyDescent="0.25">
      <c r="B32" s="438" t="s">
        <v>51</v>
      </c>
      <c r="C32" s="439"/>
      <c r="D32" s="440"/>
      <c r="E32" s="440"/>
      <c r="F32" s="440"/>
      <c r="G32" s="440"/>
      <c r="H32" s="309">
        <v>11</v>
      </c>
      <c r="I32" s="310">
        <v>11</v>
      </c>
      <c r="J32" s="310">
        <v>11</v>
      </c>
      <c r="K32" s="310">
        <v>11</v>
      </c>
      <c r="L32" s="310">
        <v>11</v>
      </c>
      <c r="M32" s="311">
        <v>11</v>
      </c>
      <c r="N32" s="247"/>
      <c r="O32" s="261"/>
      <c r="P32" s="249" t="str">
        <f>IF(OR(O32="",$D$48=""), "$0.00",IF($D$48=0,H32,IF($D$48=1,I32,IF($D$48=2,J32,IF($D$48=3,K32,Q32)))))</f>
        <v>$0.00</v>
      </c>
      <c r="Q32" s="250" t="b">
        <f>IF($D$48=4,L32,IF($D$48=5,M32,IF($D$48=6,#REF!,IF($D$48=7,#REF!,IF($D$48=8,#REF!)))))</f>
        <v>0</v>
      </c>
    </row>
    <row r="33" spans="2:21" ht="13.5" thickBot="1" x14ac:dyDescent="0.25">
      <c r="B33" s="427" t="s">
        <v>52</v>
      </c>
      <c r="C33" s="403"/>
      <c r="D33" s="428"/>
      <c r="E33" s="428"/>
      <c r="F33" s="428"/>
      <c r="G33" s="428"/>
      <c r="H33" s="289">
        <v>12</v>
      </c>
      <c r="I33" s="290">
        <v>12</v>
      </c>
      <c r="J33" s="290">
        <v>12</v>
      </c>
      <c r="K33" s="290">
        <v>12</v>
      </c>
      <c r="L33" s="290">
        <v>12</v>
      </c>
      <c r="M33" s="292">
        <v>12</v>
      </c>
      <c r="N33" s="247"/>
      <c r="O33" s="261"/>
      <c r="P33" s="249" t="str">
        <f>IF(OR(O33="",$D$48=""), "$0.00",IF($D$48=0,H33,IF($D$48=1,I33,IF($D$48=2,J33,IF($D$48=3,K33,Q33)))))</f>
        <v>$0.00</v>
      </c>
      <c r="Q33" s="250" t="b">
        <f>IF($D$48=4,L33,IF($D$48=5,M33,IF($D$48=6,#REF!,IF($D$48=7,#REF!,IF($D$48=8,#REF!)))))</f>
        <v>0</v>
      </c>
    </row>
    <row r="34" spans="2:21" ht="16.5" thickBot="1" x14ac:dyDescent="0.3">
      <c r="B34" s="314" t="s">
        <v>53</v>
      </c>
      <c r="C34" s="315"/>
      <c r="D34" s="316"/>
      <c r="E34" s="317"/>
      <c r="F34" s="316"/>
      <c r="G34" s="316"/>
      <c r="H34" s="294"/>
      <c r="I34" s="294"/>
      <c r="J34" s="294"/>
      <c r="K34" s="294"/>
      <c r="L34" s="294"/>
      <c r="M34" s="295"/>
      <c r="N34" s="247"/>
      <c r="O34" s="318" t="str">
        <f>IF(AND(O10="X",O16="X",O23="X"),"X","")</f>
        <v/>
      </c>
      <c r="P34" s="249" t="str">
        <f>IF(OR(O34="",$D$48=""), "$0.00",IF($D$48=0,H34,IF($D$48=1,I34,IF($D$48=2,J34,IF($D$48=3,K34,Q34)))))</f>
        <v>$0.00</v>
      </c>
      <c r="Q34" s="250"/>
    </row>
    <row r="35" spans="2:21" ht="16.5" thickBot="1" x14ac:dyDescent="0.3">
      <c r="B35" s="319"/>
      <c r="C35" s="320"/>
      <c r="D35" s="321"/>
      <c r="E35" s="322"/>
      <c r="F35" s="321"/>
      <c r="G35" s="321"/>
      <c r="H35" s="307"/>
      <c r="I35" s="307"/>
      <c r="J35" s="307"/>
      <c r="K35" s="307"/>
      <c r="L35" s="307"/>
      <c r="M35" s="308"/>
      <c r="N35" s="247"/>
      <c r="O35" s="318"/>
      <c r="P35" s="249"/>
      <c r="Q35" s="250"/>
    </row>
    <row r="36" spans="2:21" ht="16.5" thickBot="1" x14ac:dyDescent="0.3">
      <c r="B36" s="314" t="s">
        <v>54</v>
      </c>
      <c r="C36" s="315"/>
      <c r="D36" s="316"/>
      <c r="E36" s="317"/>
      <c r="F36" s="316"/>
      <c r="G36" s="316"/>
      <c r="H36" s="307">
        <v>18</v>
      </c>
      <c r="I36" s="307">
        <v>18</v>
      </c>
      <c r="J36" s="307">
        <v>18</v>
      </c>
      <c r="K36" s="307">
        <v>18</v>
      </c>
      <c r="L36" s="307">
        <v>18</v>
      </c>
      <c r="M36" s="308">
        <v>18</v>
      </c>
      <c r="N36" s="247"/>
      <c r="O36" s="323" t="str">
        <f>IF(OR(O10="X",O16="X",O23="X"),"X","")</f>
        <v/>
      </c>
      <c r="P36" s="249" t="str">
        <f>IF(OR(O36="",$D$48=""), "$0.00",IF($D$48=0,H36,IF($D$48=1,I36,IF($D$48=2,J36,IF($D$48=3,K36,Q36)))))</f>
        <v>$0.00</v>
      </c>
      <c r="Q36" s="250" t="b">
        <f>IF($D$48=4,L36,IF($D$48=5,M36,IF($D$48=6,#REF!,IF($D$48=7,#REF!,IF($D$48=8,#REF!)))))</f>
        <v>0</v>
      </c>
      <c r="R36" s="444" t="s">
        <v>31</v>
      </c>
      <c r="S36" s="445"/>
      <c r="T36" s="445"/>
      <c r="U36" s="446"/>
    </row>
    <row r="37" spans="2:21" ht="12.75" customHeight="1" thickBot="1" x14ac:dyDescent="0.25">
      <c r="B37" s="324" t="s">
        <v>55</v>
      </c>
      <c r="C37" s="325"/>
      <c r="D37" s="325"/>
      <c r="E37" s="325"/>
      <c r="F37" s="325"/>
      <c r="G37" s="325"/>
      <c r="H37" s="325"/>
      <c r="I37" s="326"/>
      <c r="J37" s="441" t="s">
        <v>17</v>
      </c>
      <c r="K37" s="441"/>
      <c r="L37" s="442" t="s">
        <v>57</v>
      </c>
      <c r="M37" s="443"/>
      <c r="N37" s="327"/>
      <c r="R37" s="328" t="s">
        <v>34</v>
      </c>
      <c r="S37" s="329" t="s">
        <v>35</v>
      </c>
      <c r="T37" s="330" t="s">
        <v>33</v>
      </c>
      <c r="U37" s="331" t="s">
        <v>32</v>
      </c>
    </row>
    <row r="38" spans="2:21" ht="12.75" customHeight="1" x14ac:dyDescent="0.2">
      <c r="B38" s="408" t="s">
        <v>56</v>
      </c>
      <c r="C38" s="409"/>
      <c r="D38" s="409"/>
      <c r="E38" s="409"/>
      <c r="F38" s="409"/>
      <c r="G38" s="409"/>
      <c r="H38" s="409"/>
      <c r="I38" s="410"/>
      <c r="J38" s="398" t="s">
        <v>10</v>
      </c>
      <c r="K38" s="398"/>
      <c r="L38" s="399" t="str">
        <f>IF(O10&lt;&gt;"",P10,IF(O12&lt;&gt;"",P12,IF(O11&lt;&gt;"",P11,"$0.00" )))</f>
        <v>$0.00</v>
      </c>
      <c r="M38" s="400"/>
      <c r="N38" s="332"/>
      <c r="R38" s="333"/>
      <c r="S38" s="334"/>
      <c r="T38" s="335" t="str">
        <f>IF($O10="X",$L38, "$0.00")</f>
        <v>$0.00</v>
      </c>
      <c r="U38" s="336" t="str">
        <f>IF($O12="X",$L38, "$0.00")</f>
        <v>$0.00</v>
      </c>
    </row>
    <row r="39" spans="2:21" ht="12.75" customHeight="1" x14ac:dyDescent="0.2">
      <c r="B39" s="411"/>
      <c r="C39" s="412"/>
      <c r="D39" s="412"/>
      <c r="E39" s="412"/>
      <c r="F39" s="412"/>
      <c r="G39" s="412"/>
      <c r="H39" s="412"/>
      <c r="I39" s="413"/>
      <c r="J39" s="398" t="s">
        <v>12</v>
      </c>
      <c r="K39" s="398"/>
      <c r="L39" s="399" t="str">
        <f>IF(O16&lt;&gt;"",P16,IF(O17&lt;&gt;"",P17,IF(O18&lt;&gt;"",P18,"$0.00" )))</f>
        <v>$0.00</v>
      </c>
      <c r="M39" s="400"/>
      <c r="N39" s="332"/>
      <c r="R39" s="337"/>
      <c r="S39" s="338"/>
      <c r="T39" s="339" t="str">
        <f>IF($O16="X",$L39, "$0.00")</f>
        <v>$0.00</v>
      </c>
      <c r="U39" s="340" t="str">
        <f>IF($O18="X",$L39, "$0.00")</f>
        <v>$0.00</v>
      </c>
    </row>
    <row r="40" spans="2:21" ht="12.75" customHeight="1" x14ac:dyDescent="0.35">
      <c r="B40" s="341" t="s">
        <v>18</v>
      </c>
      <c r="C40" s="342"/>
      <c r="D40" s="343"/>
      <c r="E40" s="343"/>
      <c r="F40" s="343"/>
      <c r="G40" s="343"/>
      <c r="H40" s="343"/>
      <c r="I40" s="344"/>
      <c r="J40" s="398" t="s">
        <v>19</v>
      </c>
      <c r="K40" s="398"/>
      <c r="L40" s="399" t="str">
        <f>P20</f>
        <v>$0.00</v>
      </c>
      <c r="M40" s="400"/>
      <c r="N40" s="332"/>
      <c r="R40" s="337"/>
      <c r="S40" s="338"/>
      <c r="T40" s="345"/>
      <c r="U40" s="340" t="str">
        <f>L40</f>
        <v>$0.00</v>
      </c>
    </row>
    <row r="41" spans="2:21" ht="12.75" customHeight="1" x14ac:dyDescent="0.2">
      <c r="B41" s="392"/>
      <c r="C41" s="393"/>
      <c r="D41" s="393"/>
      <c r="E41" s="393"/>
      <c r="F41" s="393"/>
      <c r="G41" s="393"/>
      <c r="H41" s="393"/>
      <c r="I41" s="394"/>
      <c r="J41" s="398" t="s">
        <v>13</v>
      </c>
      <c r="K41" s="398"/>
      <c r="L41" s="399" t="str">
        <f>P21</f>
        <v>$0.00</v>
      </c>
      <c r="M41" s="400"/>
      <c r="N41" s="332"/>
      <c r="R41" s="337"/>
      <c r="S41" s="338"/>
      <c r="T41" s="345"/>
      <c r="U41" s="340" t="str">
        <f>L41</f>
        <v>$0.00</v>
      </c>
    </row>
    <row r="42" spans="2:21" ht="12.75" customHeight="1" x14ac:dyDescent="0.2">
      <c r="B42" s="395"/>
      <c r="C42" s="396"/>
      <c r="D42" s="396"/>
      <c r="E42" s="396"/>
      <c r="F42" s="396"/>
      <c r="G42" s="396"/>
      <c r="H42" s="396"/>
      <c r="I42" s="397"/>
      <c r="J42" s="398" t="s">
        <v>14</v>
      </c>
      <c r="K42" s="398"/>
      <c r="L42" s="399" t="str">
        <f>IF(O23&lt;&gt;"",P23,IF(O24&lt;&gt;"",P24,IF(O25&lt;&gt;"",P25, "$0.00")))</f>
        <v>$0.00</v>
      </c>
      <c r="M42" s="400"/>
      <c r="N42" s="332"/>
      <c r="R42" s="337"/>
      <c r="S42" s="338"/>
      <c r="T42" s="339" t="str">
        <f>IF($O23="X",$L42, "$0.00")</f>
        <v>$0.00</v>
      </c>
      <c r="U42" s="340" t="str">
        <f>IF($O25="X",$L42, "$0.00")</f>
        <v>$0.00</v>
      </c>
    </row>
    <row r="43" spans="2:21" x14ac:dyDescent="0.2">
      <c r="B43" s="341" t="s">
        <v>36</v>
      </c>
      <c r="C43" s="342"/>
      <c r="D43" s="277"/>
      <c r="E43" s="277"/>
      <c r="F43" s="277"/>
      <c r="G43" s="277"/>
      <c r="H43" s="277"/>
      <c r="I43" s="277"/>
      <c r="J43" s="406" t="s">
        <v>15</v>
      </c>
      <c r="K43" s="407"/>
      <c r="L43" s="399" t="str">
        <f>P28</f>
        <v>$0.00</v>
      </c>
      <c r="M43" s="400"/>
      <c r="N43" s="332"/>
      <c r="R43" s="346" t="str">
        <f>L43</f>
        <v>$0.00</v>
      </c>
      <c r="S43" s="338"/>
      <c r="T43" s="345"/>
      <c r="U43" s="347"/>
    </row>
    <row r="44" spans="2:21" ht="12.75" customHeight="1" x14ac:dyDescent="0.2">
      <c r="B44" s="392"/>
      <c r="C44" s="393"/>
      <c r="D44" s="393"/>
      <c r="E44" s="393"/>
      <c r="F44" s="393"/>
      <c r="G44" s="393"/>
      <c r="H44" s="393"/>
      <c r="I44" s="394"/>
      <c r="J44" s="406" t="s">
        <v>21</v>
      </c>
      <c r="K44" s="407"/>
      <c r="L44" s="399" t="str">
        <f>P29</f>
        <v>$0.00</v>
      </c>
      <c r="M44" s="400"/>
      <c r="N44" s="332"/>
      <c r="R44" s="348" t="str">
        <f>L44</f>
        <v>$0.00</v>
      </c>
      <c r="S44" s="338"/>
      <c r="T44" s="345"/>
      <c r="U44" s="347"/>
    </row>
    <row r="45" spans="2:21" ht="12.75" customHeight="1" x14ac:dyDescent="0.2">
      <c r="B45" s="392"/>
      <c r="C45" s="393"/>
      <c r="D45" s="393"/>
      <c r="E45" s="393"/>
      <c r="F45" s="393"/>
      <c r="G45" s="393"/>
      <c r="H45" s="393"/>
      <c r="I45" s="394"/>
      <c r="J45" s="398" t="s">
        <v>22</v>
      </c>
      <c r="K45" s="398"/>
      <c r="L45" s="399" t="str">
        <f>P30</f>
        <v>$0.00</v>
      </c>
      <c r="M45" s="400"/>
      <c r="N45" s="332"/>
      <c r="R45" s="349"/>
      <c r="S45" s="350" t="str">
        <f>L45</f>
        <v>$0.00</v>
      </c>
      <c r="T45" s="345"/>
      <c r="U45" s="347"/>
    </row>
    <row r="46" spans="2:21" ht="12.75" customHeight="1" x14ac:dyDescent="0.2">
      <c r="B46" s="392"/>
      <c r="C46" s="393"/>
      <c r="D46" s="393"/>
      <c r="E46" s="393"/>
      <c r="F46" s="393"/>
      <c r="G46" s="393"/>
      <c r="H46" s="393"/>
      <c r="I46" s="394"/>
      <c r="J46" s="398" t="s">
        <v>23</v>
      </c>
      <c r="K46" s="398"/>
      <c r="L46" s="399" t="str">
        <f>P32</f>
        <v>$0.00</v>
      </c>
      <c r="M46" s="400"/>
      <c r="N46" s="332"/>
      <c r="R46" s="337"/>
      <c r="S46" s="338"/>
      <c r="T46" s="345"/>
      <c r="U46" s="351" t="str">
        <f>IF($O32="X",$L46, "$0.00")</f>
        <v>$0.00</v>
      </c>
    </row>
    <row r="47" spans="2:21" ht="12.75" customHeight="1" x14ac:dyDescent="0.2">
      <c r="B47" s="395"/>
      <c r="C47" s="396"/>
      <c r="D47" s="396"/>
      <c r="E47" s="396"/>
      <c r="F47" s="396"/>
      <c r="G47" s="396"/>
      <c r="H47" s="396"/>
      <c r="I47" s="397"/>
      <c r="J47" s="398" t="s">
        <v>24</v>
      </c>
      <c r="K47" s="398"/>
      <c r="L47" s="399" t="str">
        <f>P33</f>
        <v>$0.00</v>
      </c>
      <c r="M47" s="400"/>
      <c r="N47" s="332"/>
      <c r="R47" s="337"/>
      <c r="S47" s="338"/>
      <c r="T47" s="345"/>
      <c r="U47" s="351" t="str">
        <f>IF($O33="X",$L47, "$0.00")</f>
        <v>$0.00</v>
      </c>
    </row>
    <row r="48" spans="2:21" ht="15" customHeight="1" x14ac:dyDescent="0.2">
      <c r="B48" s="384" t="s">
        <v>25</v>
      </c>
      <c r="C48" s="385"/>
      <c r="D48" s="463"/>
      <c r="E48" s="463"/>
      <c r="F48" s="386"/>
      <c r="G48" s="386"/>
      <c r="H48" s="376"/>
      <c r="I48" s="387"/>
      <c r="J48" s="398" t="s">
        <v>58</v>
      </c>
      <c r="K48" s="398"/>
      <c r="L48" s="450" t="str">
        <f>P34</f>
        <v>$0.00</v>
      </c>
      <c r="M48" s="451"/>
      <c r="N48" s="332"/>
      <c r="R48" s="337"/>
      <c r="S48" s="338"/>
      <c r="T48" s="345"/>
      <c r="U48" s="347"/>
    </row>
    <row r="49" spans="2:31" ht="12.75" customHeight="1" thickBot="1" x14ac:dyDescent="0.4">
      <c r="B49" s="388"/>
      <c r="C49" s="389"/>
      <c r="D49" s="464"/>
      <c r="E49" s="464"/>
      <c r="F49" s="389"/>
      <c r="G49" s="389"/>
      <c r="H49" s="389"/>
      <c r="I49" s="389"/>
      <c r="J49" s="452" t="s">
        <v>58</v>
      </c>
      <c r="K49" s="453"/>
      <c r="L49" s="454" t="str">
        <f>P36</f>
        <v>$0.00</v>
      </c>
      <c r="M49" s="455"/>
      <c r="N49" s="332"/>
      <c r="R49" s="352"/>
      <c r="S49" s="353"/>
      <c r="T49" s="339" t="str">
        <f>L49</f>
        <v>$0.00</v>
      </c>
      <c r="U49" s="354"/>
    </row>
    <row r="50" spans="2:31" ht="15.75" customHeight="1" thickTop="1" thickBot="1" x14ac:dyDescent="0.4">
      <c r="B50" s="390"/>
      <c r="C50" s="391"/>
      <c r="D50" s="465"/>
      <c r="E50" s="465"/>
      <c r="F50" s="391"/>
      <c r="G50" s="391"/>
      <c r="H50" s="391"/>
      <c r="I50" s="391"/>
      <c r="J50" s="447" t="s">
        <v>26</v>
      </c>
      <c r="K50" s="447"/>
      <c r="L50" s="448">
        <f>SUM(L38:M49)</f>
        <v>0</v>
      </c>
      <c r="M50" s="449"/>
      <c r="N50" s="355"/>
      <c r="R50" s="356">
        <f>SUM(R38:R49)</f>
        <v>0</v>
      </c>
      <c r="S50" s="357">
        <f>SUM(S38:S49)</f>
        <v>0</v>
      </c>
      <c r="T50" s="358">
        <f>SUM(T38:T49)</f>
        <v>0</v>
      </c>
      <c r="U50" s="359">
        <f t="shared" ref="U50" si="0">SUM(U38:U49)</f>
        <v>0</v>
      </c>
    </row>
    <row r="51" spans="2:31" ht="14.45" customHeight="1" thickBot="1" x14ac:dyDescent="0.3">
      <c r="B51" s="360"/>
      <c r="C51" s="360"/>
      <c r="D51" s="360"/>
      <c r="E51" s="360"/>
      <c r="F51" s="360"/>
      <c r="G51" s="360"/>
      <c r="H51" s="360"/>
      <c r="I51" s="360"/>
      <c r="J51" s="360"/>
      <c r="K51" s="360"/>
      <c r="L51" s="360"/>
      <c r="M51" s="361" t="s">
        <v>69</v>
      </c>
      <c r="N51" s="362"/>
      <c r="R51" s="421">
        <f>SUM(R50:U50)</f>
        <v>0</v>
      </c>
      <c r="S51" s="422"/>
      <c r="T51" s="423"/>
      <c r="U51" s="424"/>
    </row>
    <row r="52" spans="2:31" ht="15.75" thickBot="1" x14ac:dyDescent="0.3">
      <c r="B52" s="456" t="s">
        <v>60</v>
      </c>
      <c r="C52" s="456"/>
      <c r="D52" s="456"/>
      <c r="E52" s="456"/>
      <c r="F52" s="456"/>
      <c r="G52" s="456"/>
      <c r="H52" s="456"/>
      <c r="I52" s="456"/>
      <c r="J52" s="456"/>
      <c r="K52" s="456"/>
      <c r="L52" s="456"/>
      <c r="M52" s="361" t="s">
        <v>59</v>
      </c>
      <c r="N52" s="363"/>
      <c r="O52" s="364"/>
      <c r="P52" s="365"/>
      <c r="Q52" s="366"/>
    </row>
    <row r="53" spans="2:31" ht="15" x14ac:dyDescent="0.25">
      <c r="B53" s="367"/>
      <c r="C53" s="367"/>
      <c r="D53" s="367"/>
      <c r="E53" s="367"/>
      <c r="J53" s="368" t="s">
        <v>34</v>
      </c>
      <c r="K53" s="369" t="s">
        <v>35</v>
      </c>
      <c r="L53" s="369" t="s">
        <v>33</v>
      </c>
      <c r="M53" s="370" t="s">
        <v>32</v>
      </c>
      <c r="O53" s="364"/>
      <c r="P53" s="365"/>
      <c r="Q53" s="366"/>
      <c r="R53" s="366"/>
      <c r="S53" s="366"/>
      <c r="T53" s="366"/>
    </row>
    <row r="54" spans="2:31" ht="13.5" thickBot="1" x14ac:dyDescent="0.25">
      <c r="B54" s="367"/>
      <c r="C54" s="367"/>
      <c r="D54" s="367"/>
      <c r="E54" s="367"/>
      <c r="F54" s="367"/>
      <c r="G54" s="367"/>
      <c r="J54" s="371">
        <f>R50</f>
        <v>0</v>
      </c>
      <c r="K54" s="372">
        <f>S50</f>
        <v>0</v>
      </c>
      <c r="L54" s="372">
        <f>T50</f>
        <v>0</v>
      </c>
      <c r="M54" s="373">
        <f>U50</f>
        <v>0</v>
      </c>
      <c r="N54" s="374"/>
      <c r="T54" s="375"/>
      <c r="U54" s="376"/>
      <c r="V54" s="376"/>
      <c r="W54" s="376"/>
      <c r="X54" s="376"/>
      <c r="Y54" s="377"/>
      <c r="Z54" s="376"/>
      <c r="AA54" s="378"/>
      <c r="AB54" s="378"/>
      <c r="AC54" s="378"/>
      <c r="AD54" s="378"/>
      <c r="AE54" s="378"/>
    </row>
    <row r="55" spans="2:31" x14ac:dyDescent="0.2">
      <c r="J55" s="251"/>
      <c r="L55" s="379"/>
      <c r="M55" s="380"/>
      <c r="N55" s="381"/>
      <c r="AA55" s="382"/>
      <c r="AB55" s="382"/>
      <c r="AC55" s="382"/>
      <c r="AD55" s="382"/>
      <c r="AE55" s="382"/>
    </row>
    <row r="56" spans="2:31" x14ac:dyDescent="0.2">
      <c r="J56" s="251"/>
      <c r="AA56" s="382"/>
      <c r="AB56" s="382"/>
      <c r="AC56" s="382"/>
      <c r="AD56" s="382"/>
      <c r="AE56" s="382"/>
    </row>
    <row r="57" spans="2:31" x14ac:dyDescent="0.2">
      <c r="H57" s="383"/>
      <c r="AA57" s="382"/>
      <c r="AB57" s="382"/>
      <c r="AC57" s="382"/>
      <c r="AD57" s="382"/>
      <c r="AE57" s="382"/>
    </row>
    <row r="58" spans="2:31" x14ac:dyDescent="0.2">
      <c r="AA58" s="195"/>
      <c r="AB58" s="195"/>
      <c r="AC58" s="195"/>
      <c r="AD58" s="195"/>
      <c r="AE58" s="195"/>
    </row>
  </sheetData>
  <sheetProtection sheet="1" objects="1" scenarios="1" selectLockedCells="1"/>
  <mergeCells count="60">
    <mergeCell ref="B52:L52"/>
    <mergeCell ref="I3:M4"/>
    <mergeCell ref="D48:E50"/>
    <mergeCell ref="B20:G20"/>
    <mergeCell ref="B23:D23"/>
    <mergeCell ref="B24:D24"/>
    <mergeCell ref="B25:D25"/>
    <mergeCell ref="B13:D13"/>
    <mergeCell ref="B16:D16"/>
    <mergeCell ref="B17:D17"/>
    <mergeCell ref="B18:D18"/>
    <mergeCell ref="B3:G4"/>
    <mergeCell ref="B6:H6"/>
    <mergeCell ref="J5:M6"/>
    <mergeCell ref="L44:M44"/>
    <mergeCell ref="J45:K45"/>
    <mergeCell ref="L45:M45"/>
    <mergeCell ref="J50:K50"/>
    <mergeCell ref="L50:M50"/>
    <mergeCell ref="B46:I47"/>
    <mergeCell ref="J46:K46"/>
    <mergeCell ref="L46:M46"/>
    <mergeCell ref="J47:K47"/>
    <mergeCell ref="L47:M47"/>
    <mergeCell ref="J48:K48"/>
    <mergeCell ref="L48:M48"/>
    <mergeCell ref="J49:K49"/>
    <mergeCell ref="L49:M49"/>
    <mergeCell ref="B44:I45"/>
    <mergeCell ref="J44:K44"/>
    <mergeCell ref="H8:M8"/>
    <mergeCell ref="B10:D10"/>
    <mergeCell ref="B11:D11"/>
    <mergeCell ref="B12:D12"/>
    <mergeCell ref="R51:U51"/>
    <mergeCell ref="E26:G26"/>
    <mergeCell ref="B33:G33"/>
    <mergeCell ref="B28:G28"/>
    <mergeCell ref="B29:G29"/>
    <mergeCell ref="B30:G30"/>
    <mergeCell ref="B32:G32"/>
    <mergeCell ref="J37:K37"/>
    <mergeCell ref="L37:M37"/>
    <mergeCell ref="J38:K38"/>
    <mergeCell ref="R36:U36"/>
    <mergeCell ref="L38:M38"/>
    <mergeCell ref="B41:I42"/>
    <mergeCell ref="J41:K41"/>
    <mergeCell ref="L43:M43"/>
    <mergeCell ref="J39:K39"/>
    <mergeCell ref="B21:G21"/>
    <mergeCell ref="B22:D22"/>
    <mergeCell ref="J43:K43"/>
    <mergeCell ref="L41:M41"/>
    <mergeCell ref="J42:K42"/>
    <mergeCell ref="L42:M42"/>
    <mergeCell ref="L39:M39"/>
    <mergeCell ref="J40:K40"/>
    <mergeCell ref="L40:M40"/>
    <mergeCell ref="B38:I39"/>
  </mergeCells>
  <printOptions horizontalCentered="1"/>
  <pageMargins left="0.25" right="0.25" top="0.5" bottom="0.25" header="0" footer="0"/>
  <pageSetup orientation="portrait" horizontalDpi="300" verticalDpi="300"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G58"/>
  <sheetViews>
    <sheetView topLeftCell="A16" zoomScaleNormal="100" workbookViewId="0">
      <selection activeCell="O32" sqref="O32"/>
    </sheetView>
  </sheetViews>
  <sheetFormatPr defaultRowHeight="12.75" x14ac:dyDescent="0.2"/>
  <cols>
    <col min="1" max="1" width="9.140625" style="12"/>
    <col min="2" max="3" width="8.7109375" style="2" customWidth="1"/>
    <col min="4" max="6" width="5" style="2" customWidth="1"/>
    <col min="7" max="7" width="11.42578125" style="2" customWidth="1"/>
    <col min="8" max="13" width="9.7109375" style="100" customWidth="1"/>
    <col min="14" max="14" width="9.7109375" style="19" hidden="1" customWidth="1"/>
    <col min="15" max="15" width="2.7109375" style="19" customWidth="1"/>
    <col min="16" max="16" width="9.140625" style="20" hidden="1" customWidth="1"/>
    <col min="17" max="17" width="9.140625" style="2" hidden="1" customWidth="1"/>
    <col min="18" max="18" width="17" style="2" bestFit="1" customWidth="1"/>
    <col min="19" max="19" width="8.5703125" style="2" customWidth="1"/>
    <col min="20" max="20" width="10" style="2" customWidth="1"/>
    <col min="21" max="21" width="9.140625" style="2"/>
    <col min="22" max="22" width="12.140625" style="2" bestFit="1" customWidth="1"/>
    <col min="23" max="260" width="9.140625" style="2"/>
    <col min="261" max="261" width="8.7109375" style="2" customWidth="1"/>
    <col min="262" max="264" width="5" style="2" customWidth="1"/>
    <col min="265" max="265" width="11.42578125" style="2" customWidth="1"/>
    <col min="266" max="271" width="9.7109375" style="2" customWidth="1"/>
    <col min="272" max="272" width="2.7109375" style="2" customWidth="1"/>
    <col min="273" max="516" width="9.140625" style="2"/>
    <col min="517" max="517" width="8.7109375" style="2" customWidth="1"/>
    <col min="518" max="520" width="5" style="2" customWidth="1"/>
    <col min="521" max="521" width="11.42578125" style="2" customWidth="1"/>
    <col min="522" max="527" width="9.7109375" style="2" customWidth="1"/>
    <col min="528" max="528" width="2.7109375" style="2" customWidth="1"/>
    <col min="529" max="772" width="9.140625" style="2"/>
    <col min="773" max="773" width="8.7109375" style="2" customWidth="1"/>
    <col min="774" max="776" width="5" style="2" customWidth="1"/>
    <col min="777" max="777" width="11.42578125" style="2" customWidth="1"/>
    <col min="778" max="783" width="9.7109375" style="2" customWidth="1"/>
    <col min="784" max="784" width="2.7109375" style="2" customWidth="1"/>
    <col min="785" max="1028" width="9.140625" style="2"/>
    <col min="1029" max="1029" width="8.7109375" style="2" customWidth="1"/>
    <col min="1030" max="1032" width="5" style="2" customWidth="1"/>
    <col min="1033" max="1033" width="11.42578125" style="2" customWidth="1"/>
    <col min="1034" max="1039" width="9.7109375" style="2" customWidth="1"/>
    <col min="1040" max="1040" width="2.7109375" style="2" customWidth="1"/>
    <col min="1041" max="1284" width="9.140625" style="2"/>
    <col min="1285" max="1285" width="8.7109375" style="2" customWidth="1"/>
    <col min="1286" max="1288" width="5" style="2" customWidth="1"/>
    <col min="1289" max="1289" width="11.42578125" style="2" customWidth="1"/>
    <col min="1290" max="1295" width="9.7109375" style="2" customWidth="1"/>
    <col min="1296" max="1296" width="2.7109375" style="2" customWidth="1"/>
    <col min="1297" max="1540" width="9.140625" style="2"/>
    <col min="1541" max="1541" width="8.7109375" style="2" customWidth="1"/>
    <col min="1542" max="1544" width="5" style="2" customWidth="1"/>
    <col min="1545" max="1545" width="11.42578125" style="2" customWidth="1"/>
    <col min="1546" max="1551" width="9.7109375" style="2" customWidth="1"/>
    <col min="1552" max="1552" width="2.7109375" style="2" customWidth="1"/>
    <col min="1553" max="1796" width="9.140625" style="2"/>
    <col min="1797" max="1797" width="8.7109375" style="2" customWidth="1"/>
    <col min="1798" max="1800" width="5" style="2" customWidth="1"/>
    <col min="1801" max="1801" width="11.42578125" style="2" customWidth="1"/>
    <col min="1802" max="1807" width="9.7109375" style="2" customWidth="1"/>
    <col min="1808" max="1808" width="2.7109375" style="2" customWidth="1"/>
    <col min="1809" max="2052" width="9.140625" style="2"/>
    <col min="2053" max="2053" width="8.7109375" style="2" customWidth="1"/>
    <col min="2054" max="2056" width="5" style="2" customWidth="1"/>
    <col min="2057" max="2057" width="11.42578125" style="2" customWidth="1"/>
    <col min="2058" max="2063" width="9.7109375" style="2" customWidth="1"/>
    <col min="2064" max="2064" width="2.7109375" style="2" customWidth="1"/>
    <col min="2065" max="2308" width="9.140625" style="2"/>
    <col min="2309" max="2309" width="8.7109375" style="2" customWidth="1"/>
    <col min="2310" max="2312" width="5" style="2" customWidth="1"/>
    <col min="2313" max="2313" width="11.42578125" style="2" customWidth="1"/>
    <col min="2314" max="2319" width="9.7109375" style="2" customWidth="1"/>
    <col min="2320" max="2320" width="2.7109375" style="2" customWidth="1"/>
    <col min="2321" max="2564" width="9.140625" style="2"/>
    <col min="2565" max="2565" width="8.7109375" style="2" customWidth="1"/>
    <col min="2566" max="2568" width="5" style="2" customWidth="1"/>
    <col min="2569" max="2569" width="11.42578125" style="2" customWidth="1"/>
    <col min="2570" max="2575" width="9.7109375" style="2" customWidth="1"/>
    <col min="2576" max="2576" width="2.7109375" style="2" customWidth="1"/>
    <col min="2577" max="2820" width="9.140625" style="2"/>
    <col min="2821" max="2821" width="8.7109375" style="2" customWidth="1"/>
    <col min="2822" max="2824" width="5" style="2" customWidth="1"/>
    <col min="2825" max="2825" width="11.42578125" style="2" customWidth="1"/>
    <col min="2826" max="2831" width="9.7109375" style="2" customWidth="1"/>
    <col min="2832" max="2832" width="2.7109375" style="2" customWidth="1"/>
    <col min="2833" max="3076" width="9.140625" style="2"/>
    <col min="3077" max="3077" width="8.7109375" style="2" customWidth="1"/>
    <col min="3078" max="3080" width="5" style="2" customWidth="1"/>
    <col min="3081" max="3081" width="11.42578125" style="2" customWidth="1"/>
    <col min="3082" max="3087" width="9.7109375" style="2" customWidth="1"/>
    <col min="3088" max="3088" width="2.7109375" style="2" customWidth="1"/>
    <col min="3089" max="3332" width="9.140625" style="2"/>
    <col min="3333" max="3333" width="8.7109375" style="2" customWidth="1"/>
    <col min="3334" max="3336" width="5" style="2" customWidth="1"/>
    <col min="3337" max="3337" width="11.42578125" style="2" customWidth="1"/>
    <col min="3338" max="3343" width="9.7109375" style="2" customWidth="1"/>
    <col min="3344" max="3344" width="2.7109375" style="2" customWidth="1"/>
    <col min="3345" max="3588" width="9.140625" style="2"/>
    <col min="3589" max="3589" width="8.7109375" style="2" customWidth="1"/>
    <col min="3590" max="3592" width="5" style="2" customWidth="1"/>
    <col min="3593" max="3593" width="11.42578125" style="2" customWidth="1"/>
    <col min="3594" max="3599" width="9.7109375" style="2" customWidth="1"/>
    <col min="3600" max="3600" width="2.7109375" style="2" customWidth="1"/>
    <col min="3601" max="3844" width="9.140625" style="2"/>
    <col min="3845" max="3845" width="8.7109375" style="2" customWidth="1"/>
    <col min="3846" max="3848" width="5" style="2" customWidth="1"/>
    <col min="3849" max="3849" width="11.42578125" style="2" customWidth="1"/>
    <col min="3850" max="3855" width="9.7109375" style="2" customWidth="1"/>
    <col min="3856" max="3856" width="2.7109375" style="2" customWidth="1"/>
    <col min="3857" max="4100" width="9.140625" style="2"/>
    <col min="4101" max="4101" width="8.7109375" style="2" customWidth="1"/>
    <col min="4102" max="4104" width="5" style="2" customWidth="1"/>
    <col min="4105" max="4105" width="11.42578125" style="2" customWidth="1"/>
    <col min="4106" max="4111" width="9.7109375" style="2" customWidth="1"/>
    <col min="4112" max="4112" width="2.7109375" style="2" customWidth="1"/>
    <col min="4113" max="4356" width="9.140625" style="2"/>
    <col min="4357" max="4357" width="8.7109375" style="2" customWidth="1"/>
    <col min="4358" max="4360" width="5" style="2" customWidth="1"/>
    <col min="4361" max="4361" width="11.42578125" style="2" customWidth="1"/>
    <col min="4362" max="4367" width="9.7109375" style="2" customWidth="1"/>
    <col min="4368" max="4368" width="2.7109375" style="2" customWidth="1"/>
    <col min="4369" max="4612" width="9.140625" style="2"/>
    <col min="4613" max="4613" width="8.7109375" style="2" customWidth="1"/>
    <col min="4614" max="4616" width="5" style="2" customWidth="1"/>
    <col min="4617" max="4617" width="11.42578125" style="2" customWidth="1"/>
    <col min="4618" max="4623" width="9.7109375" style="2" customWidth="1"/>
    <col min="4624" max="4624" width="2.7109375" style="2" customWidth="1"/>
    <col min="4625" max="4868" width="9.140625" style="2"/>
    <col min="4869" max="4869" width="8.7109375" style="2" customWidth="1"/>
    <col min="4870" max="4872" width="5" style="2" customWidth="1"/>
    <col min="4873" max="4873" width="11.42578125" style="2" customWidth="1"/>
    <col min="4874" max="4879" width="9.7109375" style="2" customWidth="1"/>
    <col min="4880" max="4880" width="2.7109375" style="2" customWidth="1"/>
    <col min="4881" max="5124" width="9.140625" style="2"/>
    <col min="5125" max="5125" width="8.7109375" style="2" customWidth="1"/>
    <col min="5126" max="5128" width="5" style="2" customWidth="1"/>
    <col min="5129" max="5129" width="11.42578125" style="2" customWidth="1"/>
    <col min="5130" max="5135" width="9.7109375" style="2" customWidth="1"/>
    <col min="5136" max="5136" width="2.7109375" style="2" customWidth="1"/>
    <col min="5137" max="5380" width="9.140625" style="2"/>
    <col min="5381" max="5381" width="8.7109375" style="2" customWidth="1"/>
    <col min="5382" max="5384" width="5" style="2" customWidth="1"/>
    <col min="5385" max="5385" width="11.42578125" style="2" customWidth="1"/>
    <col min="5386" max="5391" width="9.7109375" style="2" customWidth="1"/>
    <col min="5392" max="5392" width="2.7109375" style="2" customWidth="1"/>
    <col min="5393" max="5636" width="9.140625" style="2"/>
    <col min="5637" max="5637" width="8.7109375" style="2" customWidth="1"/>
    <col min="5638" max="5640" width="5" style="2" customWidth="1"/>
    <col min="5641" max="5641" width="11.42578125" style="2" customWidth="1"/>
    <col min="5642" max="5647" width="9.7109375" style="2" customWidth="1"/>
    <col min="5648" max="5648" width="2.7109375" style="2" customWidth="1"/>
    <col min="5649" max="5892" width="9.140625" style="2"/>
    <col min="5893" max="5893" width="8.7109375" style="2" customWidth="1"/>
    <col min="5894" max="5896" width="5" style="2" customWidth="1"/>
    <col min="5897" max="5897" width="11.42578125" style="2" customWidth="1"/>
    <col min="5898" max="5903" width="9.7109375" style="2" customWidth="1"/>
    <col min="5904" max="5904" width="2.7109375" style="2" customWidth="1"/>
    <col min="5905" max="6148" width="9.140625" style="2"/>
    <col min="6149" max="6149" width="8.7109375" style="2" customWidth="1"/>
    <col min="6150" max="6152" width="5" style="2" customWidth="1"/>
    <col min="6153" max="6153" width="11.42578125" style="2" customWidth="1"/>
    <col min="6154" max="6159" width="9.7109375" style="2" customWidth="1"/>
    <col min="6160" max="6160" width="2.7109375" style="2" customWidth="1"/>
    <col min="6161" max="6404" width="9.140625" style="2"/>
    <col min="6405" max="6405" width="8.7109375" style="2" customWidth="1"/>
    <col min="6406" max="6408" width="5" style="2" customWidth="1"/>
    <col min="6409" max="6409" width="11.42578125" style="2" customWidth="1"/>
    <col min="6410" max="6415" width="9.7109375" style="2" customWidth="1"/>
    <col min="6416" max="6416" width="2.7109375" style="2" customWidth="1"/>
    <col min="6417" max="6660" width="9.140625" style="2"/>
    <col min="6661" max="6661" width="8.7109375" style="2" customWidth="1"/>
    <col min="6662" max="6664" width="5" style="2" customWidth="1"/>
    <col min="6665" max="6665" width="11.42578125" style="2" customWidth="1"/>
    <col min="6666" max="6671" width="9.7109375" style="2" customWidth="1"/>
    <col min="6672" max="6672" width="2.7109375" style="2" customWidth="1"/>
    <col min="6673" max="6916" width="9.140625" style="2"/>
    <col min="6917" max="6917" width="8.7109375" style="2" customWidth="1"/>
    <col min="6918" max="6920" width="5" style="2" customWidth="1"/>
    <col min="6921" max="6921" width="11.42578125" style="2" customWidth="1"/>
    <col min="6922" max="6927" width="9.7109375" style="2" customWidth="1"/>
    <col min="6928" max="6928" width="2.7109375" style="2" customWidth="1"/>
    <col min="6929" max="7172" width="9.140625" style="2"/>
    <col min="7173" max="7173" width="8.7109375" style="2" customWidth="1"/>
    <col min="7174" max="7176" width="5" style="2" customWidth="1"/>
    <col min="7177" max="7177" width="11.42578125" style="2" customWidth="1"/>
    <col min="7178" max="7183" width="9.7109375" style="2" customWidth="1"/>
    <col min="7184" max="7184" width="2.7109375" style="2" customWidth="1"/>
    <col min="7185" max="7428" width="9.140625" style="2"/>
    <col min="7429" max="7429" width="8.7109375" style="2" customWidth="1"/>
    <col min="7430" max="7432" width="5" style="2" customWidth="1"/>
    <col min="7433" max="7433" width="11.42578125" style="2" customWidth="1"/>
    <col min="7434" max="7439" width="9.7109375" style="2" customWidth="1"/>
    <col min="7440" max="7440" width="2.7109375" style="2" customWidth="1"/>
    <col min="7441" max="7684" width="9.140625" style="2"/>
    <col min="7685" max="7685" width="8.7109375" style="2" customWidth="1"/>
    <col min="7686" max="7688" width="5" style="2" customWidth="1"/>
    <col min="7689" max="7689" width="11.42578125" style="2" customWidth="1"/>
    <col min="7690" max="7695" width="9.7109375" style="2" customWidth="1"/>
    <col min="7696" max="7696" width="2.7109375" style="2" customWidth="1"/>
    <col min="7697" max="7940" width="9.140625" style="2"/>
    <col min="7941" max="7941" width="8.7109375" style="2" customWidth="1"/>
    <col min="7942" max="7944" width="5" style="2" customWidth="1"/>
    <col min="7945" max="7945" width="11.42578125" style="2" customWidth="1"/>
    <col min="7946" max="7951" width="9.7109375" style="2" customWidth="1"/>
    <col min="7952" max="7952" width="2.7109375" style="2" customWidth="1"/>
    <col min="7953" max="8196" width="9.140625" style="2"/>
    <col min="8197" max="8197" width="8.7109375" style="2" customWidth="1"/>
    <col min="8198" max="8200" width="5" style="2" customWidth="1"/>
    <col min="8201" max="8201" width="11.42578125" style="2" customWidth="1"/>
    <col min="8202" max="8207" width="9.7109375" style="2" customWidth="1"/>
    <col min="8208" max="8208" width="2.7109375" style="2" customWidth="1"/>
    <col min="8209" max="8452" width="9.140625" style="2"/>
    <col min="8453" max="8453" width="8.7109375" style="2" customWidth="1"/>
    <col min="8454" max="8456" width="5" style="2" customWidth="1"/>
    <col min="8457" max="8457" width="11.42578125" style="2" customWidth="1"/>
    <col min="8458" max="8463" width="9.7109375" style="2" customWidth="1"/>
    <col min="8464" max="8464" width="2.7109375" style="2" customWidth="1"/>
    <col min="8465" max="8708" width="9.140625" style="2"/>
    <col min="8709" max="8709" width="8.7109375" style="2" customWidth="1"/>
    <col min="8710" max="8712" width="5" style="2" customWidth="1"/>
    <col min="8713" max="8713" width="11.42578125" style="2" customWidth="1"/>
    <col min="8714" max="8719" width="9.7109375" style="2" customWidth="1"/>
    <col min="8720" max="8720" width="2.7109375" style="2" customWidth="1"/>
    <col min="8721" max="8964" width="9.140625" style="2"/>
    <col min="8965" max="8965" width="8.7109375" style="2" customWidth="1"/>
    <col min="8966" max="8968" width="5" style="2" customWidth="1"/>
    <col min="8969" max="8969" width="11.42578125" style="2" customWidth="1"/>
    <col min="8970" max="8975" width="9.7109375" style="2" customWidth="1"/>
    <col min="8976" max="8976" width="2.7109375" style="2" customWidth="1"/>
    <col min="8977" max="9220" width="9.140625" style="2"/>
    <col min="9221" max="9221" width="8.7109375" style="2" customWidth="1"/>
    <col min="9222" max="9224" width="5" style="2" customWidth="1"/>
    <col min="9225" max="9225" width="11.42578125" style="2" customWidth="1"/>
    <col min="9226" max="9231" width="9.7109375" style="2" customWidth="1"/>
    <col min="9232" max="9232" width="2.7109375" style="2" customWidth="1"/>
    <col min="9233" max="9476" width="9.140625" style="2"/>
    <col min="9477" max="9477" width="8.7109375" style="2" customWidth="1"/>
    <col min="9478" max="9480" width="5" style="2" customWidth="1"/>
    <col min="9481" max="9481" width="11.42578125" style="2" customWidth="1"/>
    <col min="9482" max="9487" width="9.7109375" style="2" customWidth="1"/>
    <col min="9488" max="9488" width="2.7109375" style="2" customWidth="1"/>
    <col min="9489" max="9732" width="9.140625" style="2"/>
    <col min="9733" max="9733" width="8.7109375" style="2" customWidth="1"/>
    <col min="9734" max="9736" width="5" style="2" customWidth="1"/>
    <col min="9737" max="9737" width="11.42578125" style="2" customWidth="1"/>
    <col min="9738" max="9743" width="9.7109375" style="2" customWidth="1"/>
    <col min="9744" max="9744" width="2.7109375" style="2" customWidth="1"/>
    <col min="9745" max="9988" width="9.140625" style="2"/>
    <col min="9989" max="9989" width="8.7109375" style="2" customWidth="1"/>
    <col min="9990" max="9992" width="5" style="2" customWidth="1"/>
    <col min="9993" max="9993" width="11.42578125" style="2" customWidth="1"/>
    <col min="9994" max="9999" width="9.7109375" style="2" customWidth="1"/>
    <col min="10000" max="10000" width="2.7109375" style="2" customWidth="1"/>
    <col min="10001" max="10244" width="9.140625" style="2"/>
    <col min="10245" max="10245" width="8.7109375" style="2" customWidth="1"/>
    <col min="10246" max="10248" width="5" style="2" customWidth="1"/>
    <col min="10249" max="10249" width="11.42578125" style="2" customWidth="1"/>
    <col min="10250" max="10255" width="9.7109375" style="2" customWidth="1"/>
    <col min="10256" max="10256" width="2.7109375" style="2" customWidth="1"/>
    <col min="10257" max="10500" width="9.140625" style="2"/>
    <col min="10501" max="10501" width="8.7109375" style="2" customWidth="1"/>
    <col min="10502" max="10504" width="5" style="2" customWidth="1"/>
    <col min="10505" max="10505" width="11.42578125" style="2" customWidth="1"/>
    <col min="10506" max="10511" width="9.7109375" style="2" customWidth="1"/>
    <col min="10512" max="10512" width="2.7109375" style="2" customWidth="1"/>
    <col min="10513" max="10756" width="9.140625" style="2"/>
    <col min="10757" max="10757" width="8.7109375" style="2" customWidth="1"/>
    <col min="10758" max="10760" width="5" style="2" customWidth="1"/>
    <col min="10761" max="10761" width="11.42578125" style="2" customWidth="1"/>
    <col min="10762" max="10767" width="9.7109375" style="2" customWidth="1"/>
    <col min="10768" max="10768" width="2.7109375" style="2" customWidth="1"/>
    <col min="10769" max="11012" width="9.140625" style="2"/>
    <col min="11013" max="11013" width="8.7109375" style="2" customWidth="1"/>
    <col min="11014" max="11016" width="5" style="2" customWidth="1"/>
    <col min="11017" max="11017" width="11.42578125" style="2" customWidth="1"/>
    <col min="11018" max="11023" width="9.7109375" style="2" customWidth="1"/>
    <col min="11024" max="11024" width="2.7109375" style="2" customWidth="1"/>
    <col min="11025" max="11268" width="9.140625" style="2"/>
    <col min="11269" max="11269" width="8.7109375" style="2" customWidth="1"/>
    <col min="11270" max="11272" width="5" style="2" customWidth="1"/>
    <col min="11273" max="11273" width="11.42578125" style="2" customWidth="1"/>
    <col min="11274" max="11279" width="9.7109375" style="2" customWidth="1"/>
    <col min="11280" max="11280" width="2.7109375" style="2" customWidth="1"/>
    <col min="11281" max="11524" width="9.140625" style="2"/>
    <col min="11525" max="11525" width="8.7109375" style="2" customWidth="1"/>
    <col min="11526" max="11528" width="5" style="2" customWidth="1"/>
    <col min="11529" max="11529" width="11.42578125" style="2" customWidth="1"/>
    <col min="11530" max="11535" width="9.7109375" style="2" customWidth="1"/>
    <col min="11536" max="11536" width="2.7109375" style="2" customWidth="1"/>
    <col min="11537" max="11780" width="9.140625" style="2"/>
    <col min="11781" max="11781" width="8.7109375" style="2" customWidth="1"/>
    <col min="11782" max="11784" width="5" style="2" customWidth="1"/>
    <col min="11785" max="11785" width="11.42578125" style="2" customWidth="1"/>
    <col min="11786" max="11791" width="9.7109375" style="2" customWidth="1"/>
    <col min="11792" max="11792" width="2.7109375" style="2" customWidth="1"/>
    <col min="11793" max="12036" width="9.140625" style="2"/>
    <col min="12037" max="12037" width="8.7109375" style="2" customWidth="1"/>
    <col min="12038" max="12040" width="5" style="2" customWidth="1"/>
    <col min="12041" max="12041" width="11.42578125" style="2" customWidth="1"/>
    <col min="12042" max="12047" width="9.7109375" style="2" customWidth="1"/>
    <col min="12048" max="12048" width="2.7109375" style="2" customWidth="1"/>
    <col min="12049" max="12292" width="9.140625" style="2"/>
    <col min="12293" max="12293" width="8.7109375" style="2" customWidth="1"/>
    <col min="12294" max="12296" width="5" style="2" customWidth="1"/>
    <col min="12297" max="12297" width="11.42578125" style="2" customWidth="1"/>
    <col min="12298" max="12303" width="9.7109375" style="2" customWidth="1"/>
    <col min="12304" max="12304" width="2.7109375" style="2" customWidth="1"/>
    <col min="12305" max="12548" width="9.140625" style="2"/>
    <col min="12549" max="12549" width="8.7109375" style="2" customWidth="1"/>
    <col min="12550" max="12552" width="5" style="2" customWidth="1"/>
    <col min="12553" max="12553" width="11.42578125" style="2" customWidth="1"/>
    <col min="12554" max="12559" width="9.7109375" style="2" customWidth="1"/>
    <col min="12560" max="12560" width="2.7109375" style="2" customWidth="1"/>
    <col min="12561" max="12804" width="9.140625" style="2"/>
    <col min="12805" max="12805" width="8.7109375" style="2" customWidth="1"/>
    <col min="12806" max="12808" width="5" style="2" customWidth="1"/>
    <col min="12809" max="12809" width="11.42578125" style="2" customWidth="1"/>
    <col min="12810" max="12815" width="9.7109375" style="2" customWidth="1"/>
    <col min="12816" max="12816" width="2.7109375" style="2" customWidth="1"/>
    <col min="12817" max="13060" width="9.140625" style="2"/>
    <col min="13061" max="13061" width="8.7109375" style="2" customWidth="1"/>
    <col min="13062" max="13064" width="5" style="2" customWidth="1"/>
    <col min="13065" max="13065" width="11.42578125" style="2" customWidth="1"/>
    <col min="13066" max="13071" width="9.7109375" style="2" customWidth="1"/>
    <col min="13072" max="13072" width="2.7109375" style="2" customWidth="1"/>
    <col min="13073" max="13316" width="9.140625" style="2"/>
    <col min="13317" max="13317" width="8.7109375" style="2" customWidth="1"/>
    <col min="13318" max="13320" width="5" style="2" customWidth="1"/>
    <col min="13321" max="13321" width="11.42578125" style="2" customWidth="1"/>
    <col min="13322" max="13327" width="9.7109375" style="2" customWidth="1"/>
    <col min="13328" max="13328" width="2.7109375" style="2" customWidth="1"/>
    <col min="13329" max="13572" width="9.140625" style="2"/>
    <col min="13573" max="13573" width="8.7109375" style="2" customWidth="1"/>
    <col min="13574" max="13576" width="5" style="2" customWidth="1"/>
    <col min="13577" max="13577" width="11.42578125" style="2" customWidth="1"/>
    <col min="13578" max="13583" width="9.7109375" style="2" customWidth="1"/>
    <col min="13584" max="13584" width="2.7109375" style="2" customWidth="1"/>
    <col min="13585" max="13828" width="9.140625" style="2"/>
    <col min="13829" max="13829" width="8.7109375" style="2" customWidth="1"/>
    <col min="13830" max="13832" width="5" style="2" customWidth="1"/>
    <col min="13833" max="13833" width="11.42578125" style="2" customWidth="1"/>
    <col min="13834" max="13839" width="9.7109375" style="2" customWidth="1"/>
    <col min="13840" max="13840" width="2.7109375" style="2" customWidth="1"/>
    <col min="13841" max="14084" width="9.140625" style="2"/>
    <col min="14085" max="14085" width="8.7109375" style="2" customWidth="1"/>
    <col min="14086" max="14088" width="5" style="2" customWidth="1"/>
    <col min="14089" max="14089" width="11.42578125" style="2" customWidth="1"/>
    <col min="14090" max="14095" width="9.7109375" style="2" customWidth="1"/>
    <col min="14096" max="14096" width="2.7109375" style="2" customWidth="1"/>
    <col min="14097" max="14340" width="9.140625" style="2"/>
    <col min="14341" max="14341" width="8.7109375" style="2" customWidth="1"/>
    <col min="14342" max="14344" width="5" style="2" customWidth="1"/>
    <col min="14345" max="14345" width="11.42578125" style="2" customWidth="1"/>
    <col min="14346" max="14351" width="9.7109375" style="2" customWidth="1"/>
    <col min="14352" max="14352" width="2.7109375" style="2" customWidth="1"/>
    <col min="14353" max="14596" width="9.140625" style="2"/>
    <col min="14597" max="14597" width="8.7109375" style="2" customWidth="1"/>
    <col min="14598" max="14600" width="5" style="2" customWidth="1"/>
    <col min="14601" max="14601" width="11.42578125" style="2" customWidth="1"/>
    <col min="14602" max="14607" width="9.7109375" style="2" customWidth="1"/>
    <col min="14608" max="14608" width="2.7109375" style="2" customWidth="1"/>
    <col min="14609" max="14852" width="9.140625" style="2"/>
    <col min="14853" max="14853" width="8.7109375" style="2" customWidth="1"/>
    <col min="14854" max="14856" width="5" style="2" customWidth="1"/>
    <col min="14857" max="14857" width="11.42578125" style="2" customWidth="1"/>
    <col min="14858" max="14863" width="9.7109375" style="2" customWidth="1"/>
    <col min="14864" max="14864" width="2.7109375" style="2" customWidth="1"/>
    <col min="14865" max="15108" width="9.140625" style="2"/>
    <col min="15109" max="15109" width="8.7109375" style="2" customWidth="1"/>
    <col min="15110" max="15112" width="5" style="2" customWidth="1"/>
    <col min="15113" max="15113" width="11.42578125" style="2" customWidth="1"/>
    <col min="15114" max="15119" width="9.7109375" style="2" customWidth="1"/>
    <col min="15120" max="15120" width="2.7109375" style="2" customWidth="1"/>
    <col min="15121" max="15364" width="9.140625" style="2"/>
    <col min="15365" max="15365" width="8.7109375" style="2" customWidth="1"/>
    <col min="15366" max="15368" width="5" style="2" customWidth="1"/>
    <col min="15369" max="15369" width="11.42578125" style="2" customWidth="1"/>
    <col min="15370" max="15375" width="9.7109375" style="2" customWidth="1"/>
    <col min="15376" max="15376" width="2.7109375" style="2" customWidth="1"/>
    <col min="15377" max="15620" width="9.140625" style="2"/>
    <col min="15621" max="15621" width="8.7109375" style="2" customWidth="1"/>
    <col min="15622" max="15624" width="5" style="2" customWidth="1"/>
    <col min="15625" max="15625" width="11.42578125" style="2" customWidth="1"/>
    <col min="15626" max="15631" width="9.7109375" style="2" customWidth="1"/>
    <col min="15632" max="15632" width="2.7109375" style="2" customWidth="1"/>
    <col min="15633" max="15876" width="9.140625" style="2"/>
    <col min="15877" max="15877" width="8.7109375" style="2" customWidth="1"/>
    <col min="15878" max="15880" width="5" style="2" customWidth="1"/>
    <col min="15881" max="15881" width="11.42578125" style="2" customWidth="1"/>
    <col min="15882" max="15887" width="9.7109375" style="2" customWidth="1"/>
    <col min="15888" max="15888" width="2.7109375" style="2" customWidth="1"/>
    <col min="15889" max="16132" width="9.140625" style="2"/>
    <col min="16133" max="16133" width="8.7109375" style="2" customWidth="1"/>
    <col min="16134" max="16136" width="5" style="2" customWidth="1"/>
    <col min="16137" max="16137" width="11.42578125" style="2" customWidth="1"/>
    <col min="16138" max="16143" width="9.7109375" style="2" customWidth="1"/>
    <col min="16144" max="16144" width="2.7109375" style="2" customWidth="1"/>
    <col min="16145" max="16384" width="9.140625" style="2"/>
  </cols>
  <sheetData>
    <row r="1" spans="1:33" s="12" customFormat="1" ht="12.75" customHeight="1" x14ac:dyDescent="0.2">
      <c r="B1" s="13" t="s">
        <v>37</v>
      </c>
      <c r="C1" s="13"/>
      <c r="D1" s="14"/>
      <c r="E1" s="14"/>
      <c r="F1" s="14"/>
      <c r="G1" s="14"/>
      <c r="H1" s="15" t="s">
        <v>41</v>
      </c>
      <c r="I1" s="16"/>
      <c r="J1" s="16"/>
      <c r="K1" s="16"/>
      <c r="L1" s="16"/>
      <c r="M1" s="17" t="s">
        <v>70</v>
      </c>
      <c r="N1" s="18"/>
      <c r="O1" s="19"/>
      <c r="P1" s="20"/>
    </row>
    <row r="2" spans="1:33" s="12" customFormat="1" ht="12.75" customHeight="1" thickBot="1" x14ac:dyDescent="0.25">
      <c r="B2" s="21" t="s">
        <v>38</v>
      </c>
      <c r="C2" s="21"/>
      <c r="D2" s="14"/>
      <c r="E2" s="14"/>
      <c r="F2" s="14"/>
      <c r="G2" s="14"/>
      <c r="H2" s="22" t="s">
        <v>1</v>
      </c>
      <c r="I2" s="16"/>
      <c r="J2" s="16"/>
      <c r="K2" s="16"/>
      <c r="L2" s="16"/>
      <c r="M2" s="17" t="s">
        <v>30</v>
      </c>
      <c r="N2" s="18"/>
      <c r="O2" s="19"/>
      <c r="P2" s="20"/>
    </row>
    <row r="3" spans="1:33" s="12" customFormat="1" ht="12.75" customHeight="1" x14ac:dyDescent="0.2">
      <c r="B3" s="499" t="s">
        <v>71</v>
      </c>
      <c r="C3" s="499"/>
      <c r="D3" s="499"/>
      <c r="E3" s="499"/>
      <c r="F3" s="499"/>
      <c r="G3" s="499"/>
      <c r="I3" s="479" t="s">
        <v>61</v>
      </c>
      <c r="J3" s="480"/>
      <c r="K3" s="480"/>
      <c r="L3" s="480"/>
      <c r="M3" s="481"/>
      <c r="N3" s="19"/>
      <c r="O3" s="19"/>
      <c r="P3" s="20"/>
    </row>
    <row r="4" spans="1:33" s="12" customFormat="1" ht="12.75" customHeight="1" thickBot="1" x14ac:dyDescent="0.25">
      <c r="B4" s="500"/>
      <c r="C4" s="500"/>
      <c r="D4" s="500"/>
      <c r="E4" s="500"/>
      <c r="F4" s="500"/>
      <c r="G4" s="500"/>
      <c r="H4" s="23"/>
      <c r="I4" s="482"/>
      <c r="J4" s="483"/>
      <c r="K4" s="483"/>
      <c r="L4" s="483"/>
      <c r="M4" s="484"/>
      <c r="N4" s="19"/>
      <c r="O4" s="19"/>
      <c r="P4" s="20"/>
    </row>
    <row r="5" spans="1:33" s="12" customFormat="1" ht="15.75" customHeight="1" x14ac:dyDescent="0.2">
      <c r="B5" s="24" t="s">
        <v>28</v>
      </c>
      <c r="C5" s="25"/>
      <c r="D5" s="25"/>
      <c r="E5" s="25"/>
      <c r="F5" s="25"/>
      <c r="G5" s="25"/>
      <c r="H5" s="26"/>
      <c r="I5" s="27" t="s">
        <v>62</v>
      </c>
      <c r="J5" s="485" t="s">
        <v>72</v>
      </c>
      <c r="K5" s="485"/>
      <c r="L5" s="485"/>
      <c r="M5" s="486"/>
      <c r="N5" s="28"/>
      <c r="O5" s="28"/>
      <c r="P5" s="29"/>
      <c r="Q5" s="30"/>
      <c r="R5" s="30"/>
      <c r="S5" s="30"/>
      <c r="T5" s="30"/>
    </row>
    <row r="6" spans="1:33" s="12" customFormat="1" ht="15.75" customHeight="1" x14ac:dyDescent="0.25">
      <c r="B6" s="489" t="s">
        <v>40</v>
      </c>
      <c r="C6" s="490"/>
      <c r="D6" s="490"/>
      <c r="E6" s="490"/>
      <c r="F6" s="490"/>
      <c r="G6" s="490"/>
      <c r="H6" s="491"/>
      <c r="I6" s="31"/>
      <c r="J6" s="487"/>
      <c r="K6" s="487"/>
      <c r="L6" s="487"/>
      <c r="M6" s="488"/>
      <c r="N6" s="32"/>
      <c r="O6" s="28"/>
      <c r="P6" s="29"/>
      <c r="Q6" s="30"/>
      <c r="R6" s="30"/>
      <c r="S6" s="30"/>
      <c r="T6" s="30"/>
    </row>
    <row r="7" spans="1:33" s="33" customFormat="1" ht="16.5" thickBot="1" x14ac:dyDescent="0.3">
      <c r="B7" s="34" t="s">
        <v>2</v>
      </c>
      <c r="C7" s="35"/>
      <c r="D7" s="35"/>
      <c r="E7" s="35"/>
      <c r="F7" s="35"/>
      <c r="G7" s="36"/>
      <c r="H7" s="37" t="s">
        <v>4</v>
      </c>
      <c r="I7" s="37" t="s">
        <v>5</v>
      </c>
      <c r="J7" s="38" t="s">
        <v>6</v>
      </c>
      <c r="K7" s="37" t="s">
        <v>7</v>
      </c>
      <c r="L7" s="38" t="s">
        <v>8</v>
      </c>
      <c r="M7" s="39" t="s">
        <v>9</v>
      </c>
      <c r="N7" s="40"/>
      <c r="O7" s="41"/>
      <c r="P7" s="42"/>
      <c r="Q7" s="43"/>
      <c r="X7" s="43"/>
      <c r="Y7" s="43"/>
      <c r="Z7" s="43"/>
      <c r="AA7" s="43"/>
      <c r="AB7" s="43"/>
      <c r="AC7" s="43"/>
      <c r="AD7" s="43"/>
      <c r="AE7" s="43"/>
      <c r="AF7" s="43"/>
      <c r="AG7" s="43"/>
    </row>
    <row r="8" spans="1:33" s="51" customFormat="1" ht="13.5" customHeight="1" thickBot="1" x14ac:dyDescent="0.25">
      <c r="A8" s="44"/>
      <c r="B8" s="45"/>
      <c r="C8" s="46"/>
      <c r="D8" s="47"/>
      <c r="E8" s="47"/>
      <c r="F8" s="47"/>
      <c r="G8" s="48"/>
      <c r="H8" s="492" t="s">
        <v>3</v>
      </c>
      <c r="I8" s="493"/>
      <c r="J8" s="493"/>
      <c r="K8" s="493"/>
      <c r="L8" s="493"/>
      <c r="M8" s="494"/>
      <c r="N8" s="49"/>
      <c r="O8" s="49"/>
      <c r="P8" s="50"/>
    </row>
    <row r="9" spans="1:33" s="51" customFormat="1" ht="13.5" customHeight="1" thickBot="1" x14ac:dyDescent="0.25">
      <c r="A9" s="44"/>
      <c r="B9" s="52" t="s">
        <v>10</v>
      </c>
      <c r="C9" s="53"/>
      <c r="D9" s="54"/>
      <c r="E9" s="54"/>
      <c r="F9" s="54"/>
      <c r="G9" s="55"/>
      <c r="H9" s="56"/>
      <c r="I9" s="56"/>
      <c r="J9" s="56"/>
      <c r="K9" s="56"/>
      <c r="L9" s="56"/>
      <c r="M9" s="57"/>
      <c r="N9" s="49"/>
      <c r="O9" s="58"/>
      <c r="P9" s="50"/>
    </row>
    <row r="10" spans="1:33" ht="15" customHeight="1" x14ac:dyDescent="0.2">
      <c r="B10" s="495" t="s">
        <v>11</v>
      </c>
      <c r="C10" s="496"/>
      <c r="D10" s="496"/>
      <c r="E10" s="59"/>
      <c r="F10" s="59"/>
      <c r="G10" s="60"/>
      <c r="H10" s="61">
        <v>8</v>
      </c>
      <c r="I10" s="62">
        <v>10</v>
      </c>
      <c r="J10" s="62">
        <v>11</v>
      </c>
      <c r="K10" s="62">
        <v>12</v>
      </c>
      <c r="L10" s="62">
        <v>12</v>
      </c>
      <c r="M10" s="63">
        <v>13</v>
      </c>
      <c r="N10" s="64"/>
      <c r="O10" s="9"/>
      <c r="P10" s="65" t="str">
        <f>IF(OR(O10="",$D$48=""),"$0.00",IF($D$48=0,H10,IF($D$48=1,I10,IF($D$48=2,J10,IF($D$48=3,K10,Q10)))))</f>
        <v>$0.00</v>
      </c>
      <c r="Q10" s="7" t="b">
        <f>IF($D$48=4,L10,IF($D$48=5,M10,IF($D$48=6,#REF!,IF($D$48=7,#REF!,IF($D$48=8,#REF!)))))</f>
        <v>0</v>
      </c>
    </row>
    <row r="11" spans="1:33" x14ac:dyDescent="0.2">
      <c r="B11" s="497" t="s">
        <v>43</v>
      </c>
      <c r="C11" s="498"/>
      <c r="D11" s="498"/>
      <c r="E11" s="66"/>
      <c r="F11" s="66"/>
      <c r="G11" s="67"/>
      <c r="H11" s="68"/>
      <c r="I11" s="68"/>
      <c r="J11" s="68"/>
      <c r="K11" s="68"/>
      <c r="L11" s="69"/>
      <c r="M11" s="70"/>
      <c r="N11" s="64"/>
      <c r="O11" s="10"/>
      <c r="P11" s="65"/>
      <c r="Q11" s="65"/>
      <c r="R11" s="12"/>
    </row>
    <row r="12" spans="1:33" x14ac:dyDescent="0.2">
      <c r="B12" s="497" t="s">
        <v>46</v>
      </c>
      <c r="C12" s="498"/>
      <c r="D12" s="498"/>
      <c r="E12" s="66"/>
      <c r="F12" s="66"/>
      <c r="G12" s="67"/>
      <c r="H12" s="71">
        <v>11</v>
      </c>
      <c r="I12" s="72">
        <v>13</v>
      </c>
      <c r="J12" s="72">
        <v>16</v>
      </c>
      <c r="K12" s="72">
        <v>18</v>
      </c>
      <c r="L12" s="72">
        <v>20</v>
      </c>
      <c r="M12" s="73">
        <v>22</v>
      </c>
      <c r="N12" s="64"/>
      <c r="O12" s="11"/>
      <c r="P12" s="65" t="str">
        <f>IF(OR(O12="",$D$48=""),"$0.00",IF($D$48=0,H12,IF($D$48=1,I12,IF($D$48=2,J12,IF($D$48=3,K12,Q12)))))</f>
        <v>$0.00</v>
      </c>
      <c r="Q12" s="7" t="b">
        <f>IF($D$48=4,L12,IF($D$48=5,M12,IF($D$48=6,#REF!,IF($D$48=7,#REF!,IF($D$48=8,#REF!)))))</f>
        <v>0</v>
      </c>
    </row>
    <row r="13" spans="1:33" ht="15.75" customHeight="1" x14ac:dyDescent="0.2">
      <c r="B13" s="495" t="s">
        <v>44</v>
      </c>
      <c r="C13" s="496"/>
      <c r="D13" s="496"/>
      <c r="E13" s="59"/>
      <c r="F13" s="59"/>
      <c r="G13" s="59"/>
      <c r="H13" s="74">
        <v>8</v>
      </c>
      <c r="I13" s="74">
        <v>9</v>
      </c>
      <c r="J13" s="74">
        <v>11</v>
      </c>
      <c r="K13" s="74">
        <v>12</v>
      </c>
      <c r="L13" s="75">
        <v>14</v>
      </c>
      <c r="M13" s="73">
        <v>15</v>
      </c>
      <c r="N13" s="64"/>
      <c r="O13" s="11"/>
      <c r="P13" s="65" t="str">
        <f>IF(OR(O13="",$D$48=""),"$0.00",IF($D$48=0,H13,IF($D$48=1,I13,IF($D$48=2,J13,IF($D$48=3,K13,Q13)))))</f>
        <v>$0.00</v>
      </c>
      <c r="Q13" s="65" t="b">
        <f>IF($D$48=4,L13,IF($D$48=5,M13,IF($D$48=6,#REF!,IF($D$48=7,#REF!,IF($D$48=8,#REF!)))))</f>
        <v>0</v>
      </c>
      <c r="R13" s="12"/>
    </row>
    <row r="14" spans="1:33" ht="15.75" customHeight="1" thickBot="1" x14ac:dyDescent="0.25">
      <c r="B14" s="76" t="s">
        <v>45</v>
      </c>
      <c r="C14" s="77"/>
      <c r="D14" s="77"/>
      <c r="E14" s="77"/>
      <c r="F14" s="77"/>
      <c r="G14" s="78"/>
      <c r="H14" s="79"/>
      <c r="I14" s="79"/>
      <c r="J14" s="79"/>
      <c r="K14" s="79"/>
      <c r="L14" s="79"/>
      <c r="M14" s="80"/>
      <c r="N14" s="64"/>
      <c r="O14" s="10"/>
      <c r="P14" s="65"/>
      <c r="Q14" s="7"/>
      <c r="R14" s="12"/>
    </row>
    <row r="15" spans="1:33" ht="13.5" thickBot="1" x14ac:dyDescent="0.25">
      <c r="B15" s="52" t="s">
        <v>12</v>
      </c>
      <c r="C15" s="81"/>
      <c r="D15" s="82"/>
      <c r="E15" s="83"/>
      <c r="F15" s="83"/>
      <c r="G15" s="83"/>
      <c r="H15" s="83"/>
      <c r="I15" s="83"/>
      <c r="J15" s="83"/>
      <c r="K15" s="83"/>
      <c r="L15" s="83"/>
      <c r="M15" s="84"/>
      <c r="N15" s="2"/>
      <c r="O15" s="85"/>
      <c r="P15" s="2"/>
      <c r="Q15" s="7"/>
    </row>
    <row r="16" spans="1:33" x14ac:dyDescent="0.2">
      <c r="B16" s="495" t="s">
        <v>11</v>
      </c>
      <c r="C16" s="496"/>
      <c r="D16" s="496"/>
      <c r="E16" s="59"/>
      <c r="F16" s="59"/>
      <c r="G16" s="60"/>
      <c r="H16" s="86">
        <v>2</v>
      </c>
      <c r="I16" s="62">
        <v>2</v>
      </c>
      <c r="J16" s="62">
        <v>3</v>
      </c>
      <c r="K16" s="62">
        <v>3</v>
      </c>
      <c r="L16" s="62">
        <v>5</v>
      </c>
      <c r="M16" s="63">
        <v>5</v>
      </c>
      <c r="N16" s="64"/>
      <c r="O16" s="9"/>
      <c r="P16" s="65" t="str">
        <f>IF(OR(O16="",$D$48=""),"$0.00",IF($D$48=0,H16,IF($D$48=1,I16,IF($D$48=2,J16,IF($D$48=3,K16,Q16)))))</f>
        <v>$0.00</v>
      </c>
      <c r="Q16" s="7" t="b">
        <f>IF($D$48=4,L16,IF($D$48=5,M16,IF($D$48=6,#REF!,IF($D$48=7,#REF!,IF($D$48=8,#REF!)))))</f>
        <v>0</v>
      </c>
    </row>
    <row r="17" spans="1:18" x14ac:dyDescent="0.2">
      <c r="B17" s="497" t="s">
        <v>43</v>
      </c>
      <c r="C17" s="498"/>
      <c r="D17" s="498"/>
      <c r="E17" s="66"/>
      <c r="F17" s="66"/>
      <c r="G17" s="67"/>
      <c r="H17" s="68"/>
      <c r="I17" s="87"/>
      <c r="J17" s="87"/>
      <c r="K17" s="87"/>
      <c r="L17" s="87"/>
      <c r="M17" s="88"/>
      <c r="N17" s="64"/>
      <c r="O17" s="10"/>
      <c r="P17" s="65" t="str">
        <f>IF(OR(O17="",$D$48=""),"$0.00",IF($D$48=0,H17,IF($D$48=1,I17,IF($D$48=2,J17,IF($D$48=3,K17,Q17)))))</f>
        <v>$0.00</v>
      </c>
      <c r="Q17" s="7" t="b">
        <f>IF($D$48=4,L17,IF($D$48=5,M17,IF($D$48=6,#REF!,IF($D$48=7,#REF!,IF($D$48=8,#REF!)))))</f>
        <v>0</v>
      </c>
    </row>
    <row r="18" spans="1:18" ht="15.75" customHeight="1" thickBot="1" x14ac:dyDescent="0.25">
      <c r="B18" s="501" t="s">
        <v>46</v>
      </c>
      <c r="C18" s="502"/>
      <c r="D18" s="502"/>
      <c r="E18" s="89"/>
      <c r="F18" s="89"/>
      <c r="G18" s="90"/>
      <c r="H18" s="72">
        <v>5</v>
      </c>
      <c r="I18" s="91">
        <v>5</v>
      </c>
      <c r="J18" s="91">
        <v>8</v>
      </c>
      <c r="K18" s="91">
        <v>10</v>
      </c>
      <c r="L18" s="91">
        <v>13</v>
      </c>
      <c r="M18" s="92">
        <v>15</v>
      </c>
      <c r="N18" s="64"/>
      <c r="O18" s="11"/>
      <c r="P18" s="65" t="str">
        <f>IF(OR(O18="",$D$48=""),"$0.00",IF($D$48=0,H18,IF($D$48=1,I18,IF($D$48=2,J18,IF($D$48=3,K18,Q18)))))</f>
        <v>$0.00</v>
      </c>
      <c r="Q18" s="7" t="b">
        <f>IF($D$48=4,L18,IF($D$48=5,M18,IF($D$48=6,#REF!,IF($D$48=7,#REF!,IF($D$48=8,#REF!)))))</f>
        <v>0</v>
      </c>
    </row>
    <row r="19" spans="1:18" ht="13.5" thickBot="1" x14ac:dyDescent="0.25">
      <c r="B19" s="93" t="s">
        <v>47</v>
      </c>
      <c r="C19" s="94"/>
      <c r="D19" s="94"/>
      <c r="E19" s="94"/>
      <c r="F19" s="94"/>
      <c r="G19" s="94"/>
      <c r="H19" s="94"/>
      <c r="I19" s="94"/>
      <c r="J19" s="94"/>
      <c r="K19" s="94"/>
      <c r="L19" s="94"/>
      <c r="M19" s="95"/>
      <c r="N19" s="2"/>
      <c r="O19" s="85"/>
      <c r="P19" s="2"/>
      <c r="Q19" s="7"/>
    </row>
    <row r="20" spans="1:18" s="100" customFormat="1" ht="27" customHeight="1" thickBot="1" x14ac:dyDescent="0.25">
      <c r="A20" s="16"/>
      <c r="B20" s="503" t="s">
        <v>48</v>
      </c>
      <c r="C20" s="504"/>
      <c r="D20" s="504"/>
      <c r="E20" s="504"/>
      <c r="F20" s="504"/>
      <c r="G20" s="505"/>
      <c r="H20" s="96">
        <v>36</v>
      </c>
      <c r="I20" s="97">
        <v>40</v>
      </c>
      <c r="J20" s="98">
        <v>50</v>
      </c>
      <c r="K20" s="97">
        <v>60</v>
      </c>
      <c r="L20" s="97">
        <v>70</v>
      </c>
      <c r="M20" s="99">
        <v>80</v>
      </c>
      <c r="N20" s="64"/>
      <c r="O20" s="11"/>
      <c r="P20" s="65" t="str">
        <f>IF(OR(O20="",$D$48=""),"$0.00",IF($D$48=0,H20,IF($D$48=1,I20,IF($D$48=2,J20,IF($D$48=3,K20,Q20)))))</f>
        <v>$0.00</v>
      </c>
      <c r="Q20" s="7" t="b">
        <f>IF($D$48=4,L20,IF($D$48=5,M20,IF($D$48=6,#REF!,IF($D$48=7,#REF!,IF($D$48=8,#REF!)))))</f>
        <v>0</v>
      </c>
    </row>
    <row r="21" spans="1:18" ht="13.5" thickBot="1" x14ac:dyDescent="0.25">
      <c r="B21" s="506" t="s">
        <v>13</v>
      </c>
      <c r="C21" s="507"/>
      <c r="D21" s="507"/>
      <c r="E21" s="507"/>
      <c r="F21" s="507"/>
      <c r="G21" s="508"/>
      <c r="H21" s="101">
        <v>14</v>
      </c>
      <c r="I21" s="102">
        <v>16</v>
      </c>
      <c r="J21" s="103">
        <v>28</v>
      </c>
      <c r="K21" s="102">
        <v>39</v>
      </c>
      <c r="L21" s="102">
        <v>51</v>
      </c>
      <c r="M21" s="104">
        <v>62</v>
      </c>
      <c r="N21" s="64"/>
      <c r="O21" s="11"/>
      <c r="P21" s="65" t="str">
        <f>IF(OR(O21="",$D$48=""),"$0.00",IF($D$48=0,H21,IF($D$48=1,I21,IF($D$48=2,J21,IF($D$48=3,K21,Q21)))))</f>
        <v>$0.00</v>
      </c>
      <c r="Q21" s="7" t="b">
        <f>IF($D$48=4,L21,IF($D$48=5,M21,IF($D$48=6,#REF!,IF($D$48=7,#REF!,IF($D$48=8,#REF!)))))</f>
        <v>0</v>
      </c>
    </row>
    <row r="22" spans="1:18" ht="13.5" thickBot="1" x14ac:dyDescent="0.25">
      <c r="B22" s="509" t="s">
        <v>14</v>
      </c>
      <c r="C22" s="510"/>
      <c r="D22" s="510"/>
      <c r="E22" s="81"/>
      <c r="F22" s="81"/>
      <c r="G22" s="81"/>
      <c r="H22" s="105"/>
      <c r="I22" s="106"/>
      <c r="J22" s="106"/>
      <c r="K22" s="106"/>
      <c r="L22" s="106"/>
      <c r="M22" s="107"/>
      <c r="N22" s="64"/>
      <c r="O22" s="10"/>
      <c r="P22" s="65"/>
      <c r="Q22" s="7"/>
      <c r="R22" s="12"/>
    </row>
    <row r="23" spans="1:18" x14ac:dyDescent="0.2">
      <c r="B23" s="495" t="s">
        <v>11</v>
      </c>
      <c r="C23" s="496"/>
      <c r="D23" s="496"/>
      <c r="E23" s="59"/>
      <c r="F23" s="59"/>
      <c r="G23" s="60"/>
      <c r="H23" s="86">
        <v>4</v>
      </c>
      <c r="I23" s="62">
        <v>5</v>
      </c>
      <c r="J23" s="62">
        <v>7</v>
      </c>
      <c r="K23" s="62">
        <v>9</v>
      </c>
      <c r="L23" s="62">
        <v>11</v>
      </c>
      <c r="M23" s="63">
        <v>14</v>
      </c>
      <c r="N23" s="64"/>
      <c r="O23" s="9"/>
      <c r="P23" s="65" t="str">
        <f>IF(OR(O23="",$D$48=""), "$0.00",IF($D$48=0,H23,IF($D$48=1,I23,IF($D$48=2,J23,IF($D$48=3,K23,Q23)))))</f>
        <v>$0.00</v>
      </c>
      <c r="Q23" s="7" t="b">
        <f>IF($D$48=4,L23,IF($D$48=5,M23,IF($D$48=6,#REF!,IF($D$48=7,#REF!,IF($D$48=8,#REF!)))))</f>
        <v>0</v>
      </c>
    </row>
    <row r="24" spans="1:18" x14ac:dyDescent="0.2">
      <c r="B24" s="497" t="s">
        <v>43</v>
      </c>
      <c r="C24" s="498"/>
      <c r="D24" s="498"/>
      <c r="E24" s="66"/>
      <c r="F24" s="66"/>
      <c r="G24" s="67"/>
      <c r="H24" s="68"/>
      <c r="I24" s="68"/>
      <c r="J24" s="68"/>
      <c r="K24" s="68"/>
      <c r="L24" s="68"/>
      <c r="M24" s="70"/>
      <c r="N24" s="64"/>
      <c r="O24" s="10"/>
      <c r="P24" s="65" t="str">
        <f>IF(OR(O24="",$D$48=""), "$0.00",IF($D$48=0,H24,IF($D$48=1,I24,IF($D$48=2,J24,IF($D$48=3,K24,Q24)))))</f>
        <v>$0.00</v>
      </c>
      <c r="Q24" s="7" t="b">
        <f>IF($D$48=4,L24,IF($D$48=5,M24,IF($D$48=6,#REF!,IF($D$48=7,#REF!,IF($D$48=8,#REF!)))))</f>
        <v>0</v>
      </c>
    </row>
    <row r="25" spans="1:18" x14ac:dyDescent="0.2">
      <c r="B25" s="497" t="s">
        <v>46</v>
      </c>
      <c r="C25" s="498"/>
      <c r="D25" s="498"/>
      <c r="E25" s="66"/>
      <c r="F25" s="66"/>
      <c r="G25" s="67"/>
      <c r="H25" s="74">
        <v>13</v>
      </c>
      <c r="I25" s="74">
        <v>15</v>
      </c>
      <c r="J25" s="74">
        <v>19</v>
      </c>
      <c r="K25" s="74">
        <v>23</v>
      </c>
      <c r="L25" s="74">
        <v>27</v>
      </c>
      <c r="M25" s="73">
        <v>31</v>
      </c>
      <c r="N25" s="64"/>
      <c r="O25" s="11"/>
      <c r="P25" s="65" t="str">
        <f>IF(OR(O25="",$D$48=""), "$0.00",IF($D$48=0,H25,IF($D$48=1,I25,IF($D$48=2,J25,IF($D$48=3,K25,Q25)))))</f>
        <v>$0.00</v>
      </c>
      <c r="Q25" s="7" t="b">
        <f>IF($D$48=4,L25,IF($D$48=5,M25,IF($D$48=6,#REF!,IF($D$48=7,#REF!,IF($D$48=8,#REF!)))))</f>
        <v>0</v>
      </c>
    </row>
    <row r="26" spans="1:18" ht="15.75" customHeight="1" thickBot="1" x14ac:dyDescent="0.25">
      <c r="B26" s="108" t="s">
        <v>29</v>
      </c>
      <c r="C26" s="12"/>
      <c r="D26" s="109"/>
      <c r="E26" s="502"/>
      <c r="F26" s="502"/>
      <c r="G26" s="511"/>
      <c r="H26" s="110"/>
      <c r="I26" s="111"/>
      <c r="J26" s="111"/>
      <c r="K26" s="111"/>
      <c r="L26" s="111"/>
      <c r="M26" s="112"/>
      <c r="N26" s="64"/>
      <c r="O26" s="10"/>
      <c r="P26" s="65"/>
      <c r="Q26" s="7"/>
    </row>
    <row r="27" spans="1:18" ht="15.75" customHeight="1" thickBot="1" x14ac:dyDescent="0.25">
      <c r="B27" s="113" t="s">
        <v>49</v>
      </c>
      <c r="C27" s="114"/>
      <c r="D27" s="115"/>
      <c r="E27" s="116"/>
      <c r="F27" s="116"/>
      <c r="G27" s="116"/>
      <c r="H27" s="106"/>
      <c r="I27" s="106"/>
      <c r="J27" s="106"/>
      <c r="K27" s="106"/>
      <c r="L27" s="106"/>
      <c r="M27" s="107"/>
      <c r="N27" s="64"/>
      <c r="O27" s="117"/>
      <c r="P27" s="65"/>
      <c r="Q27" s="7"/>
      <c r="R27" s="12"/>
    </row>
    <row r="28" spans="1:18" ht="13.5" thickBot="1" x14ac:dyDescent="0.25">
      <c r="B28" s="512" t="s">
        <v>15</v>
      </c>
      <c r="C28" s="513"/>
      <c r="D28" s="514"/>
      <c r="E28" s="514"/>
      <c r="F28" s="514"/>
      <c r="G28" s="514"/>
      <c r="H28" s="118">
        <v>21</v>
      </c>
      <c r="I28" s="119">
        <v>23</v>
      </c>
      <c r="J28" s="119">
        <v>33</v>
      </c>
      <c r="K28" s="119">
        <v>41</v>
      </c>
      <c r="L28" s="119">
        <v>49</v>
      </c>
      <c r="M28" s="120">
        <v>58</v>
      </c>
      <c r="N28" s="64"/>
      <c r="O28" s="11"/>
      <c r="P28" s="65" t="str">
        <f>IF(OR(O28="",$D$48=""), "$0.00",IF($D$48=0,H28,IF($D$48=1,I28,IF($D$48=2,J28,IF($D$48=3,K28,Q28)))))</f>
        <v>$0.00</v>
      </c>
      <c r="Q28" s="7" t="b">
        <f>IF($D$48=4,L28,IF($D$48=5,M28,IF($D$48=6,#REF!,IF($D$48=7,#REF!,IF($D$48=8,#REF!)))))</f>
        <v>0</v>
      </c>
    </row>
    <row r="29" spans="1:18" ht="13.5" thickBot="1" x14ac:dyDescent="0.25">
      <c r="B29" s="515" t="s">
        <v>16</v>
      </c>
      <c r="C29" s="516"/>
      <c r="D29" s="516"/>
      <c r="E29" s="516"/>
      <c r="F29" s="516"/>
      <c r="G29" s="517"/>
      <c r="H29" s="121">
        <v>23</v>
      </c>
      <c r="I29" s="122">
        <v>26</v>
      </c>
      <c r="J29" s="122">
        <v>38</v>
      </c>
      <c r="K29" s="122">
        <v>52</v>
      </c>
      <c r="L29" s="122">
        <v>65</v>
      </c>
      <c r="M29" s="123">
        <v>79</v>
      </c>
      <c r="N29" s="64"/>
      <c r="O29" s="11"/>
      <c r="P29" s="65" t="str">
        <f>IF(OR(O29="",$D$48=""), "$0.00",IF($D$48=0,H29,IF($D$48=1,I29,IF($D$48=2,J29,IF($D$48=3,K29,Q29)))))</f>
        <v>$0.00</v>
      </c>
      <c r="Q29" s="7" t="b">
        <f>IF($D$48=4,L29,IF($D$48=5,M29,IF($D$48=6,#REF!,IF($D$48=7,#REF!,IF($D$48=8,#REF!)))))</f>
        <v>0</v>
      </c>
    </row>
    <row r="30" spans="1:18" ht="13.5" thickBot="1" x14ac:dyDescent="0.25">
      <c r="B30" s="518" t="s">
        <v>27</v>
      </c>
      <c r="C30" s="519"/>
      <c r="D30" s="520"/>
      <c r="E30" s="520"/>
      <c r="F30" s="520"/>
      <c r="G30" s="520"/>
      <c r="H30" s="74" t="s">
        <v>64</v>
      </c>
      <c r="I30" s="74" t="s">
        <v>64</v>
      </c>
      <c r="J30" s="74" t="s">
        <v>64</v>
      </c>
      <c r="K30" s="74" t="s">
        <v>64</v>
      </c>
      <c r="L30" s="74" t="s">
        <v>64</v>
      </c>
      <c r="M30" s="73" t="s">
        <v>64</v>
      </c>
      <c r="N30" s="64"/>
      <c r="O30" s="10"/>
      <c r="P30" s="65" t="str">
        <f>IF(OR(O30="",$D$48=""), "$0.00",IF($D$48=0,H30,IF($D$48=1,I30,IF($D$48=2,J30,IF($D$48=3,K30,Q30)))))</f>
        <v>$0.00</v>
      </c>
      <c r="Q30" s="7" t="b">
        <f>IF($D$48=4,L30,IF($D$48=5,M30,IF($D$48=6,#REF!,IF($D$48=7,#REF!,IF($D$48=8,#REF!)))))</f>
        <v>0</v>
      </c>
    </row>
    <row r="31" spans="1:18" ht="13.5" thickBot="1" x14ac:dyDescent="0.25">
      <c r="B31" s="124" t="s">
        <v>73</v>
      </c>
      <c r="C31" s="125"/>
      <c r="D31" s="125"/>
      <c r="E31" s="81"/>
      <c r="F31" s="81"/>
      <c r="G31" s="81"/>
      <c r="H31" s="105"/>
      <c r="I31" s="106"/>
      <c r="J31" s="106"/>
      <c r="K31" s="106"/>
      <c r="L31" s="106"/>
      <c r="M31" s="107"/>
      <c r="N31" s="64"/>
      <c r="O31" s="117"/>
      <c r="P31" s="65"/>
      <c r="Q31" s="7"/>
      <c r="R31" s="12"/>
    </row>
    <row r="32" spans="1:18" ht="13.5" thickBot="1" x14ac:dyDescent="0.25">
      <c r="B32" s="521" t="s">
        <v>74</v>
      </c>
      <c r="C32" s="522"/>
      <c r="D32" s="523"/>
      <c r="E32" s="523"/>
      <c r="F32" s="523"/>
      <c r="G32" s="523"/>
      <c r="H32" s="121">
        <v>11</v>
      </c>
      <c r="I32" s="122">
        <v>11</v>
      </c>
      <c r="J32" s="122">
        <v>11</v>
      </c>
      <c r="K32" s="122">
        <v>11</v>
      </c>
      <c r="L32" s="122">
        <v>11</v>
      </c>
      <c r="M32" s="123">
        <v>11</v>
      </c>
      <c r="N32" s="64"/>
      <c r="O32" s="11"/>
      <c r="P32" s="65" t="str">
        <f>IF(OR(O32="",$D$48=""), "$0.00",IF($D$48=0,H32,IF($D$48=1,I32,IF($D$48=2,J32,IF($D$48=3,K32,Q32)))))</f>
        <v>$0.00</v>
      </c>
      <c r="Q32" s="7" t="b">
        <f>IF($D$48=4,L32,IF($D$48=5,M32,IF($D$48=6,#REF!,IF($D$48=7,#REF!,IF($D$48=8,#REF!)))))</f>
        <v>0</v>
      </c>
    </row>
    <row r="33" spans="2:21" ht="13.5" thickBot="1" x14ac:dyDescent="0.25">
      <c r="B33" s="524" t="s">
        <v>75</v>
      </c>
      <c r="C33" s="508"/>
      <c r="D33" s="525"/>
      <c r="E33" s="525"/>
      <c r="F33" s="525"/>
      <c r="G33" s="525"/>
      <c r="H33" s="101">
        <v>12</v>
      </c>
      <c r="I33" s="102">
        <v>12</v>
      </c>
      <c r="J33" s="102">
        <v>12</v>
      </c>
      <c r="K33" s="102">
        <v>12</v>
      </c>
      <c r="L33" s="102">
        <v>12</v>
      </c>
      <c r="M33" s="104">
        <v>12</v>
      </c>
      <c r="N33" s="64"/>
      <c r="O33" s="11"/>
      <c r="P33" s="65" t="str">
        <f>IF(OR(O33="",$D$48=""), "$0.00",IF($D$48=0,H33,IF($D$48=1,I33,IF($D$48=2,J33,IF($D$48=3,K33,Q33)))))</f>
        <v>$0.00</v>
      </c>
      <c r="Q33" s="7" t="b">
        <f>IF($D$48=4,L33,IF($D$48=5,M33,IF($D$48=6,#REF!,IF($D$48=7,#REF!,IF($D$48=8,#REF!)))))</f>
        <v>0</v>
      </c>
    </row>
    <row r="34" spans="2:21" ht="16.5" thickBot="1" x14ac:dyDescent="0.3">
      <c r="B34" s="126" t="s">
        <v>76</v>
      </c>
      <c r="C34" s="127"/>
      <c r="D34" s="128"/>
      <c r="E34" s="129"/>
      <c r="F34" s="128"/>
      <c r="G34" s="128"/>
      <c r="H34" s="106"/>
      <c r="I34" s="106"/>
      <c r="J34" s="106"/>
      <c r="K34" s="106"/>
      <c r="L34" s="106"/>
      <c r="M34" s="107"/>
      <c r="N34" s="64"/>
      <c r="O34" s="130" t="str">
        <f>IF(AND(O10="X",O16="X",O23="X"),"X","")</f>
        <v/>
      </c>
      <c r="P34" s="65" t="str">
        <f>IF(OR(O34="",$D$48=""), "$0.00",IF($D$48=0,H34,IF($D$48=1,I34,IF($D$48=2,J34,IF($D$48=3,K34,Q34)))))</f>
        <v>$0.00</v>
      </c>
      <c r="Q34" s="7"/>
    </row>
    <row r="35" spans="2:21" ht="16.5" thickBot="1" x14ac:dyDescent="0.3">
      <c r="B35" s="131"/>
      <c r="C35" s="132"/>
      <c r="D35" s="133"/>
      <c r="E35" s="134"/>
      <c r="F35" s="133"/>
      <c r="G35" s="133"/>
      <c r="H35" s="119"/>
      <c r="I35" s="119"/>
      <c r="J35" s="119"/>
      <c r="K35" s="119"/>
      <c r="L35" s="119"/>
      <c r="M35" s="120"/>
      <c r="N35" s="64"/>
      <c r="O35" s="130"/>
      <c r="P35" s="65"/>
      <c r="Q35" s="7"/>
    </row>
    <row r="36" spans="2:21" ht="16.5" thickBot="1" x14ac:dyDescent="0.3">
      <c r="B36" s="126" t="s">
        <v>54</v>
      </c>
      <c r="C36" s="127"/>
      <c r="D36" s="128"/>
      <c r="E36" s="129"/>
      <c r="F36" s="128"/>
      <c r="G36" s="128"/>
      <c r="H36" s="119">
        <v>18</v>
      </c>
      <c r="I36" s="119">
        <v>18</v>
      </c>
      <c r="J36" s="119">
        <v>18</v>
      </c>
      <c r="K36" s="119">
        <v>18</v>
      </c>
      <c r="L36" s="119">
        <v>18</v>
      </c>
      <c r="M36" s="120">
        <v>18</v>
      </c>
      <c r="N36" s="64"/>
      <c r="O36" s="135" t="str">
        <f>IF(OR(O10="X",O16="X",O23="X"),"X","")</f>
        <v/>
      </c>
      <c r="P36" s="65" t="str">
        <f>IF(OR(O36="",$D$48=""), "$0.00",IF($D$48=0,H36,IF($D$48=1,I36,IF($D$48=2,J36,IF($D$48=3,K36,Q36)))))</f>
        <v>$0.00</v>
      </c>
      <c r="Q36" s="7" t="b">
        <f>IF($D$48=4,L36,IF($D$48=5,M36,IF($D$48=6,#REF!,IF($D$48=7,#REF!,IF($D$48=8,#REF!)))))</f>
        <v>0</v>
      </c>
      <c r="R36" s="526" t="s">
        <v>31</v>
      </c>
      <c r="S36" s="527"/>
      <c r="T36" s="527"/>
      <c r="U36" s="528"/>
    </row>
    <row r="37" spans="2:21" ht="12.75" customHeight="1" thickBot="1" x14ac:dyDescent="0.25">
      <c r="B37" s="136" t="s">
        <v>55</v>
      </c>
      <c r="C37" s="137"/>
      <c r="D37" s="137"/>
      <c r="E37" s="137"/>
      <c r="F37" s="137"/>
      <c r="G37" s="137"/>
      <c r="H37" s="137"/>
      <c r="I37" s="138"/>
      <c r="J37" s="529" t="s">
        <v>17</v>
      </c>
      <c r="K37" s="529"/>
      <c r="L37" s="530" t="s">
        <v>57</v>
      </c>
      <c r="M37" s="531"/>
      <c r="N37" s="139"/>
      <c r="R37" s="140" t="s">
        <v>34</v>
      </c>
      <c r="S37" s="141" t="s">
        <v>35</v>
      </c>
      <c r="T37" s="142" t="s">
        <v>33</v>
      </c>
      <c r="U37" s="143" t="s">
        <v>32</v>
      </c>
    </row>
    <row r="38" spans="2:21" ht="12.75" customHeight="1" x14ac:dyDescent="0.2">
      <c r="B38" s="532" t="s">
        <v>56</v>
      </c>
      <c r="C38" s="533"/>
      <c r="D38" s="533"/>
      <c r="E38" s="533"/>
      <c r="F38" s="533"/>
      <c r="G38" s="533"/>
      <c r="H38" s="533"/>
      <c r="I38" s="534"/>
      <c r="J38" s="538" t="s">
        <v>10</v>
      </c>
      <c r="K38" s="538"/>
      <c r="L38" s="539" t="str">
        <f>IF(O10&lt;&gt;"",P10,IF(O12&lt;&gt;"",P12,IF(O11&lt;&gt;"",P11,"$0.00" )))</f>
        <v>$0.00</v>
      </c>
      <c r="M38" s="540"/>
      <c r="N38" s="144"/>
      <c r="R38" s="145"/>
      <c r="S38" s="146"/>
      <c r="T38" s="147" t="str">
        <f>IF($O10="X",$L38, "$0.00")</f>
        <v>$0.00</v>
      </c>
      <c r="U38" s="148" t="str">
        <f>IF($O12="X",$L38, "$0.00")</f>
        <v>$0.00</v>
      </c>
    </row>
    <row r="39" spans="2:21" ht="12.75" customHeight="1" x14ac:dyDescent="0.2">
      <c r="B39" s="535"/>
      <c r="C39" s="536"/>
      <c r="D39" s="536"/>
      <c r="E39" s="536"/>
      <c r="F39" s="536"/>
      <c r="G39" s="536"/>
      <c r="H39" s="536"/>
      <c r="I39" s="537"/>
      <c r="J39" s="538" t="s">
        <v>12</v>
      </c>
      <c r="K39" s="538"/>
      <c r="L39" s="539" t="str">
        <f>IF(O16&lt;&gt;"",P16,IF(O17&lt;&gt;"",P17,IF(O18&lt;&gt;"",P18,"$0.00" )))</f>
        <v>$0.00</v>
      </c>
      <c r="M39" s="540"/>
      <c r="N39" s="144"/>
      <c r="R39" s="149"/>
      <c r="S39" s="150"/>
      <c r="T39" s="151" t="str">
        <f>IF($O16="X",$L39, "$0.00")</f>
        <v>$0.00</v>
      </c>
      <c r="U39" s="152" t="str">
        <f>IF($O18="X",$L39, "$0.00")</f>
        <v>$0.00</v>
      </c>
    </row>
    <row r="40" spans="2:21" ht="12.75" customHeight="1" x14ac:dyDescent="0.35">
      <c r="B40" s="153" t="s">
        <v>18</v>
      </c>
      <c r="C40" s="154"/>
      <c r="D40" s="155"/>
      <c r="E40" s="155"/>
      <c r="F40" s="155"/>
      <c r="G40" s="155"/>
      <c r="H40" s="155"/>
      <c r="I40" s="156"/>
      <c r="J40" s="538" t="s">
        <v>19</v>
      </c>
      <c r="K40" s="538"/>
      <c r="L40" s="539" t="str">
        <f>P20</f>
        <v>$0.00</v>
      </c>
      <c r="M40" s="540"/>
      <c r="N40" s="144"/>
      <c r="R40" s="149"/>
      <c r="S40" s="150"/>
      <c r="T40" s="157"/>
      <c r="U40" s="152" t="str">
        <f>L40</f>
        <v>$0.00</v>
      </c>
    </row>
    <row r="41" spans="2:21" ht="12.75" customHeight="1" x14ac:dyDescent="0.2">
      <c r="B41" s="541"/>
      <c r="C41" s="542"/>
      <c r="D41" s="542"/>
      <c r="E41" s="542"/>
      <c r="F41" s="542"/>
      <c r="G41" s="542"/>
      <c r="H41" s="542"/>
      <c r="I41" s="543"/>
      <c r="J41" s="538" t="s">
        <v>13</v>
      </c>
      <c r="K41" s="538"/>
      <c r="L41" s="539" t="str">
        <f>P21</f>
        <v>$0.00</v>
      </c>
      <c r="M41" s="540"/>
      <c r="N41" s="144"/>
      <c r="R41" s="149"/>
      <c r="S41" s="150"/>
      <c r="T41" s="157"/>
      <c r="U41" s="152" t="str">
        <f>L41</f>
        <v>$0.00</v>
      </c>
    </row>
    <row r="42" spans="2:21" ht="12.75" customHeight="1" x14ac:dyDescent="0.2">
      <c r="B42" s="544"/>
      <c r="C42" s="545"/>
      <c r="D42" s="545"/>
      <c r="E42" s="545"/>
      <c r="F42" s="545"/>
      <c r="G42" s="545"/>
      <c r="H42" s="545"/>
      <c r="I42" s="546"/>
      <c r="J42" s="538" t="s">
        <v>14</v>
      </c>
      <c r="K42" s="538"/>
      <c r="L42" s="539" t="str">
        <f>IF(O23&lt;&gt;"",P23,IF(O24&lt;&gt;"",P24,IF(O25&lt;&gt;"",P25, "$0.00")))</f>
        <v>$0.00</v>
      </c>
      <c r="M42" s="540"/>
      <c r="N42" s="144"/>
      <c r="R42" s="149"/>
      <c r="S42" s="150"/>
      <c r="T42" s="151" t="str">
        <f>IF($O23="X",$L42, "$0.00")</f>
        <v>$0.00</v>
      </c>
      <c r="U42" s="152" t="str">
        <f>IF($O25="X",$L42, "$0.00")</f>
        <v>$0.00</v>
      </c>
    </row>
    <row r="43" spans="2:21" x14ac:dyDescent="0.2">
      <c r="B43" s="153" t="s">
        <v>20</v>
      </c>
      <c r="C43" s="154"/>
      <c r="D43" s="89"/>
      <c r="E43" s="89"/>
      <c r="F43" s="89"/>
      <c r="G43" s="89"/>
      <c r="H43" s="89"/>
      <c r="I43" s="89"/>
      <c r="J43" s="547" t="s">
        <v>15</v>
      </c>
      <c r="K43" s="548"/>
      <c r="L43" s="539" t="str">
        <f>P28</f>
        <v>$0.00</v>
      </c>
      <c r="M43" s="540"/>
      <c r="N43" s="144"/>
      <c r="R43" s="158" t="str">
        <f>L43</f>
        <v>$0.00</v>
      </c>
      <c r="S43" s="150"/>
      <c r="T43" s="157"/>
      <c r="U43" s="159"/>
    </row>
    <row r="44" spans="2:21" ht="12.75" customHeight="1" x14ac:dyDescent="0.2">
      <c r="B44" s="541"/>
      <c r="C44" s="542"/>
      <c r="D44" s="542"/>
      <c r="E44" s="542"/>
      <c r="F44" s="542"/>
      <c r="G44" s="542"/>
      <c r="H44" s="542"/>
      <c r="I44" s="543"/>
      <c r="J44" s="547" t="s">
        <v>21</v>
      </c>
      <c r="K44" s="548"/>
      <c r="L44" s="539" t="str">
        <f>P29</f>
        <v>$0.00</v>
      </c>
      <c r="M44" s="540"/>
      <c r="N44" s="144"/>
      <c r="R44" s="160" t="str">
        <f>L44</f>
        <v>$0.00</v>
      </c>
      <c r="S44" s="150"/>
      <c r="T44" s="157"/>
      <c r="U44" s="159"/>
    </row>
    <row r="45" spans="2:21" ht="12.75" customHeight="1" x14ac:dyDescent="0.2">
      <c r="B45" s="541"/>
      <c r="C45" s="542"/>
      <c r="D45" s="542"/>
      <c r="E45" s="542"/>
      <c r="F45" s="542"/>
      <c r="G45" s="542"/>
      <c r="H45" s="542"/>
      <c r="I45" s="543"/>
      <c r="J45" s="538" t="s">
        <v>22</v>
      </c>
      <c r="K45" s="538"/>
      <c r="L45" s="539" t="str">
        <f>P30</f>
        <v>$0.00</v>
      </c>
      <c r="M45" s="540"/>
      <c r="N45" s="144"/>
      <c r="R45" s="161"/>
      <c r="S45" s="162" t="str">
        <f>L45</f>
        <v>$0.00</v>
      </c>
      <c r="T45" s="157"/>
      <c r="U45" s="159"/>
    </row>
    <row r="46" spans="2:21" ht="12.75" customHeight="1" x14ac:dyDescent="0.2">
      <c r="B46" s="541"/>
      <c r="C46" s="542"/>
      <c r="D46" s="542"/>
      <c r="E46" s="542"/>
      <c r="F46" s="542"/>
      <c r="G46" s="542"/>
      <c r="H46" s="542"/>
      <c r="I46" s="543"/>
      <c r="J46" s="538" t="s">
        <v>23</v>
      </c>
      <c r="K46" s="538"/>
      <c r="L46" s="539" t="str">
        <f>P32</f>
        <v>$0.00</v>
      </c>
      <c r="M46" s="540"/>
      <c r="N46" s="144"/>
      <c r="R46" s="149"/>
      <c r="S46" s="150"/>
      <c r="T46" s="157"/>
      <c r="U46" s="163" t="str">
        <f>IF($O32="X",$L46, "$0.00")</f>
        <v>$0.00</v>
      </c>
    </row>
    <row r="47" spans="2:21" ht="12.75" customHeight="1" x14ac:dyDescent="0.2">
      <c r="B47" s="544"/>
      <c r="C47" s="545"/>
      <c r="D47" s="545"/>
      <c r="E47" s="545"/>
      <c r="F47" s="545"/>
      <c r="G47" s="545"/>
      <c r="H47" s="545"/>
      <c r="I47" s="546"/>
      <c r="J47" s="538" t="s">
        <v>24</v>
      </c>
      <c r="K47" s="538"/>
      <c r="L47" s="539" t="str">
        <f>P33</f>
        <v>$0.00</v>
      </c>
      <c r="M47" s="540"/>
      <c r="N47" s="144"/>
      <c r="R47" s="149"/>
      <c r="S47" s="150"/>
      <c r="T47" s="157"/>
      <c r="U47" s="163" t="str">
        <f>IF($O33="X",$L47, "$0.00")</f>
        <v>$0.00</v>
      </c>
    </row>
    <row r="48" spans="2:21" ht="15" customHeight="1" x14ac:dyDescent="0.2">
      <c r="B48" s="153" t="s">
        <v>25</v>
      </c>
      <c r="C48" s="154"/>
      <c r="D48" s="554"/>
      <c r="E48" s="554"/>
      <c r="F48" s="89"/>
      <c r="G48" s="89"/>
      <c r="H48" s="2"/>
      <c r="I48" s="164"/>
      <c r="J48" s="538" t="s">
        <v>58</v>
      </c>
      <c r="K48" s="538"/>
      <c r="L48" s="557" t="str">
        <f>P34</f>
        <v>$0.00</v>
      </c>
      <c r="M48" s="558"/>
      <c r="N48" s="144"/>
      <c r="R48" s="149"/>
      <c r="S48" s="150"/>
      <c r="T48" s="157"/>
      <c r="U48" s="159"/>
    </row>
    <row r="49" spans="2:31" ht="12.75" customHeight="1" thickBot="1" x14ac:dyDescent="0.4">
      <c r="B49" s="165"/>
      <c r="C49" s="166"/>
      <c r="D49" s="555"/>
      <c r="E49" s="555"/>
      <c r="F49" s="166"/>
      <c r="G49" s="166"/>
      <c r="H49" s="166"/>
      <c r="I49" s="166"/>
      <c r="J49" s="559" t="s">
        <v>58</v>
      </c>
      <c r="K49" s="560"/>
      <c r="L49" s="561" t="str">
        <f>P36</f>
        <v>$0.00</v>
      </c>
      <c r="M49" s="562"/>
      <c r="N49" s="144"/>
      <c r="R49" s="167"/>
      <c r="S49" s="168"/>
      <c r="T49" s="151" t="str">
        <f>L49</f>
        <v>$0.00</v>
      </c>
      <c r="U49" s="169"/>
    </row>
    <row r="50" spans="2:31" ht="15.75" customHeight="1" thickTop="1" thickBot="1" x14ac:dyDescent="0.4">
      <c r="B50" s="170"/>
      <c r="C50" s="171"/>
      <c r="D50" s="556"/>
      <c r="E50" s="556"/>
      <c r="F50" s="171"/>
      <c r="G50" s="171"/>
      <c r="H50" s="171"/>
      <c r="I50" s="171"/>
      <c r="J50" s="563" t="s">
        <v>26</v>
      </c>
      <c r="K50" s="563"/>
      <c r="L50" s="564">
        <f>SUM(L38:M49)</f>
        <v>0</v>
      </c>
      <c r="M50" s="565"/>
      <c r="N50" s="172"/>
      <c r="R50" s="173">
        <f>SUM(R38:R49)</f>
        <v>0</v>
      </c>
      <c r="S50" s="174">
        <f>SUM(S38:S49)</f>
        <v>0</v>
      </c>
      <c r="T50" s="175">
        <f>SUM(T38:T49)</f>
        <v>0</v>
      </c>
      <c r="U50" s="176">
        <f>SUM(U38:U49)</f>
        <v>0</v>
      </c>
    </row>
    <row r="51" spans="2:31" ht="14.45" customHeight="1" thickBot="1" x14ac:dyDescent="0.3">
      <c r="B51" s="177"/>
      <c r="C51" s="177"/>
      <c r="D51" s="177"/>
      <c r="E51" s="177"/>
      <c r="F51" s="177"/>
      <c r="G51" s="177"/>
      <c r="H51" s="177"/>
      <c r="I51" s="177"/>
      <c r="J51" s="177"/>
      <c r="K51" s="177"/>
      <c r="L51" s="177"/>
      <c r="M51" s="178" t="s">
        <v>77</v>
      </c>
      <c r="N51" s="179"/>
      <c r="R51" s="549">
        <f>SUM(R50:U50)</f>
        <v>0</v>
      </c>
      <c r="S51" s="550"/>
      <c r="T51" s="551"/>
      <c r="U51" s="552"/>
    </row>
    <row r="52" spans="2:31" ht="15.75" thickBot="1" x14ac:dyDescent="0.3">
      <c r="B52" s="553" t="s">
        <v>60</v>
      </c>
      <c r="C52" s="553"/>
      <c r="D52" s="553"/>
      <c r="E52" s="553"/>
      <c r="F52" s="553"/>
      <c r="G52" s="553"/>
      <c r="H52" s="553"/>
      <c r="I52" s="553"/>
      <c r="J52" s="553"/>
      <c r="K52" s="553"/>
      <c r="L52" s="553"/>
      <c r="M52" s="178" t="s">
        <v>59</v>
      </c>
      <c r="N52" s="180"/>
      <c r="O52" s="181"/>
      <c r="P52" s="182"/>
      <c r="Q52" s="183"/>
    </row>
    <row r="53" spans="2:31" ht="15" x14ac:dyDescent="0.25">
      <c r="B53" s="184"/>
      <c r="C53" s="184"/>
      <c r="D53" s="184"/>
      <c r="E53" s="184"/>
      <c r="J53" s="185" t="s">
        <v>34</v>
      </c>
      <c r="K53" s="186" t="s">
        <v>35</v>
      </c>
      <c r="L53" s="186" t="s">
        <v>33</v>
      </c>
      <c r="M53" s="187" t="s">
        <v>32</v>
      </c>
      <c r="O53" s="181"/>
      <c r="P53" s="182"/>
      <c r="Q53" s="183"/>
      <c r="R53" s="183"/>
      <c r="S53" s="183"/>
      <c r="T53" s="183"/>
    </row>
    <row r="54" spans="2:31" ht="13.5" thickBot="1" x14ac:dyDescent="0.25">
      <c r="B54" s="184"/>
      <c r="C54" s="184"/>
      <c r="D54" s="184"/>
      <c r="E54" s="184"/>
      <c r="F54" s="184"/>
      <c r="G54" s="184"/>
      <c r="J54" s="8">
        <f>R50</f>
        <v>0</v>
      </c>
      <c r="K54" s="188">
        <f>S50</f>
        <v>0</v>
      </c>
      <c r="L54" s="188">
        <f>T50</f>
        <v>0</v>
      </c>
      <c r="M54" s="189">
        <f>U50</f>
        <v>0</v>
      </c>
      <c r="N54" s="190"/>
      <c r="T54" s="1"/>
      <c r="U54" s="3"/>
      <c r="V54" s="3"/>
      <c r="W54" s="3"/>
      <c r="X54" s="3"/>
      <c r="Y54" s="4"/>
      <c r="Z54" s="3"/>
      <c r="AA54" s="5"/>
      <c r="AB54" s="5"/>
      <c r="AC54" s="5"/>
      <c r="AD54" s="5"/>
      <c r="AE54" s="5"/>
    </row>
    <row r="55" spans="2:31" x14ac:dyDescent="0.2">
      <c r="J55" s="2"/>
      <c r="L55" s="191"/>
      <c r="M55" s="192"/>
      <c r="N55" s="193"/>
      <c r="AA55" s="6"/>
      <c r="AB55" s="6"/>
      <c r="AC55" s="6"/>
      <c r="AD55" s="6"/>
      <c r="AE55" s="6"/>
    </row>
    <row r="56" spans="2:31" x14ac:dyDescent="0.2">
      <c r="J56" s="2"/>
      <c r="AA56" s="6"/>
      <c r="AB56" s="6"/>
      <c r="AC56" s="6"/>
      <c r="AD56" s="6"/>
      <c r="AE56" s="6"/>
    </row>
    <row r="57" spans="2:31" x14ac:dyDescent="0.2">
      <c r="H57" s="194"/>
      <c r="AA57" s="6"/>
      <c r="AB57" s="6"/>
      <c r="AC57" s="6"/>
      <c r="AD57" s="6"/>
      <c r="AE57" s="6"/>
    </row>
    <row r="58" spans="2:31" x14ac:dyDescent="0.2">
      <c r="AA58" s="12"/>
      <c r="AB58" s="12"/>
      <c r="AC58" s="12"/>
      <c r="AD58" s="12"/>
      <c r="AE58" s="12"/>
    </row>
  </sheetData>
  <sheetProtection sheet="1" objects="1" scenarios="1" selectLockedCells="1"/>
  <mergeCells count="60">
    <mergeCell ref="R51:U51"/>
    <mergeCell ref="B52:L52"/>
    <mergeCell ref="D48:E50"/>
    <mergeCell ref="J48:K48"/>
    <mergeCell ref="L48:M48"/>
    <mergeCell ref="J49:K49"/>
    <mergeCell ref="L49:M49"/>
    <mergeCell ref="J50:K50"/>
    <mergeCell ref="L50:M50"/>
    <mergeCell ref="B46:I47"/>
    <mergeCell ref="J46:K46"/>
    <mergeCell ref="L46:M46"/>
    <mergeCell ref="J47:K47"/>
    <mergeCell ref="L47:M47"/>
    <mergeCell ref="J43:K43"/>
    <mergeCell ref="L43:M43"/>
    <mergeCell ref="B44:I45"/>
    <mergeCell ref="J44:K44"/>
    <mergeCell ref="L44:M44"/>
    <mergeCell ref="J45:K45"/>
    <mergeCell ref="L45:M45"/>
    <mergeCell ref="J40:K40"/>
    <mergeCell ref="L40:M40"/>
    <mergeCell ref="B41:I42"/>
    <mergeCell ref="J41:K41"/>
    <mergeCell ref="L41:M41"/>
    <mergeCell ref="J42:K42"/>
    <mergeCell ref="L42:M42"/>
    <mergeCell ref="J37:K37"/>
    <mergeCell ref="L37:M37"/>
    <mergeCell ref="B38:I39"/>
    <mergeCell ref="J38:K38"/>
    <mergeCell ref="L38:M38"/>
    <mergeCell ref="J39:K39"/>
    <mergeCell ref="L39:M39"/>
    <mergeCell ref="B29:G29"/>
    <mergeCell ref="B30:G30"/>
    <mergeCell ref="B32:G32"/>
    <mergeCell ref="B33:G33"/>
    <mergeCell ref="R36:U36"/>
    <mergeCell ref="B23:D23"/>
    <mergeCell ref="B24:D24"/>
    <mergeCell ref="B25:D25"/>
    <mergeCell ref="E26:G26"/>
    <mergeCell ref="B28:G28"/>
    <mergeCell ref="B17:D17"/>
    <mergeCell ref="B18:D18"/>
    <mergeCell ref="B20:G20"/>
    <mergeCell ref="B21:G21"/>
    <mergeCell ref="B22:D22"/>
    <mergeCell ref="I3:M4"/>
    <mergeCell ref="J5:M6"/>
    <mergeCell ref="B6:H6"/>
    <mergeCell ref="H8:M8"/>
    <mergeCell ref="B16:D16"/>
    <mergeCell ref="B10:D10"/>
    <mergeCell ref="B11:D11"/>
    <mergeCell ref="B12:D12"/>
    <mergeCell ref="B13:D13"/>
    <mergeCell ref="B3:G4"/>
  </mergeCells>
  <printOptions horizontalCentered="1"/>
  <pageMargins left="0.25" right="0.25" top="0.5" bottom="0.25" header="0" footer="0"/>
  <pageSetup orientation="portrait" horizontalDpi="300" verticalDpi="300" r:id="rId1"/>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G58"/>
  <sheetViews>
    <sheetView tabSelected="1" topLeftCell="A16" zoomScaleNormal="100" workbookViewId="0">
      <selection activeCell="O32" sqref="O32"/>
    </sheetView>
  </sheetViews>
  <sheetFormatPr defaultRowHeight="12.75" x14ac:dyDescent="0.2"/>
  <cols>
    <col min="1" max="1" width="9.140625" style="12"/>
    <col min="2" max="3" width="8.7109375" style="2" customWidth="1"/>
    <col min="4" max="6" width="5" style="2" customWidth="1"/>
    <col min="7" max="7" width="11.42578125" style="2" customWidth="1"/>
    <col min="8" max="13" width="9.7109375" style="100" customWidth="1"/>
    <col min="14" max="14" width="9.7109375" style="19" hidden="1" customWidth="1"/>
    <col min="15" max="15" width="2.7109375" style="19" customWidth="1"/>
    <col min="16" max="16" width="9.140625" style="20" hidden="1" customWidth="1"/>
    <col min="17" max="17" width="9.140625" style="2" hidden="1" customWidth="1"/>
    <col min="18" max="18" width="17.140625" style="2" bestFit="1" customWidth="1"/>
    <col min="19" max="19" width="6.140625" style="2" bestFit="1" customWidth="1"/>
    <col min="20" max="21" width="11.42578125" style="2" bestFit="1" customWidth="1"/>
    <col min="22" max="22" width="12.140625" style="2" bestFit="1" customWidth="1"/>
    <col min="23" max="260" width="9.140625" style="2"/>
    <col min="261" max="261" width="8.7109375" style="2" customWidth="1"/>
    <col min="262" max="264" width="5" style="2" customWidth="1"/>
    <col min="265" max="265" width="11.42578125" style="2" customWidth="1"/>
    <col min="266" max="271" width="9.7109375" style="2" customWidth="1"/>
    <col min="272" max="272" width="2.7109375" style="2" customWidth="1"/>
    <col min="273" max="516" width="9.140625" style="2"/>
    <col min="517" max="517" width="8.7109375" style="2" customWidth="1"/>
    <col min="518" max="520" width="5" style="2" customWidth="1"/>
    <col min="521" max="521" width="11.42578125" style="2" customWidth="1"/>
    <col min="522" max="527" width="9.7109375" style="2" customWidth="1"/>
    <col min="528" max="528" width="2.7109375" style="2" customWidth="1"/>
    <col min="529" max="772" width="9.140625" style="2"/>
    <col min="773" max="773" width="8.7109375" style="2" customWidth="1"/>
    <col min="774" max="776" width="5" style="2" customWidth="1"/>
    <col min="777" max="777" width="11.42578125" style="2" customWidth="1"/>
    <col min="778" max="783" width="9.7109375" style="2" customWidth="1"/>
    <col min="784" max="784" width="2.7109375" style="2" customWidth="1"/>
    <col min="785" max="1028" width="9.140625" style="2"/>
    <col min="1029" max="1029" width="8.7109375" style="2" customWidth="1"/>
    <col min="1030" max="1032" width="5" style="2" customWidth="1"/>
    <col min="1033" max="1033" width="11.42578125" style="2" customWidth="1"/>
    <col min="1034" max="1039" width="9.7109375" style="2" customWidth="1"/>
    <col min="1040" max="1040" width="2.7109375" style="2" customWidth="1"/>
    <col min="1041" max="1284" width="9.140625" style="2"/>
    <col min="1285" max="1285" width="8.7109375" style="2" customWidth="1"/>
    <col min="1286" max="1288" width="5" style="2" customWidth="1"/>
    <col min="1289" max="1289" width="11.42578125" style="2" customWidth="1"/>
    <col min="1290" max="1295" width="9.7109375" style="2" customWidth="1"/>
    <col min="1296" max="1296" width="2.7109375" style="2" customWidth="1"/>
    <col min="1297" max="1540" width="9.140625" style="2"/>
    <col min="1541" max="1541" width="8.7109375" style="2" customWidth="1"/>
    <col min="1542" max="1544" width="5" style="2" customWidth="1"/>
    <col min="1545" max="1545" width="11.42578125" style="2" customWidth="1"/>
    <col min="1546" max="1551" width="9.7109375" style="2" customWidth="1"/>
    <col min="1552" max="1552" width="2.7109375" style="2" customWidth="1"/>
    <col min="1553" max="1796" width="9.140625" style="2"/>
    <col min="1797" max="1797" width="8.7109375" style="2" customWidth="1"/>
    <col min="1798" max="1800" width="5" style="2" customWidth="1"/>
    <col min="1801" max="1801" width="11.42578125" style="2" customWidth="1"/>
    <col min="1802" max="1807" width="9.7109375" style="2" customWidth="1"/>
    <col min="1808" max="1808" width="2.7109375" style="2" customWidth="1"/>
    <col min="1809" max="2052" width="9.140625" style="2"/>
    <col min="2053" max="2053" width="8.7109375" style="2" customWidth="1"/>
    <col min="2054" max="2056" width="5" style="2" customWidth="1"/>
    <col min="2057" max="2057" width="11.42578125" style="2" customWidth="1"/>
    <col min="2058" max="2063" width="9.7109375" style="2" customWidth="1"/>
    <col min="2064" max="2064" width="2.7109375" style="2" customWidth="1"/>
    <col min="2065" max="2308" width="9.140625" style="2"/>
    <col min="2309" max="2309" width="8.7109375" style="2" customWidth="1"/>
    <col min="2310" max="2312" width="5" style="2" customWidth="1"/>
    <col min="2313" max="2313" width="11.42578125" style="2" customWidth="1"/>
    <col min="2314" max="2319" width="9.7109375" style="2" customWidth="1"/>
    <col min="2320" max="2320" width="2.7109375" style="2" customWidth="1"/>
    <col min="2321" max="2564" width="9.140625" style="2"/>
    <col min="2565" max="2565" width="8.7109375" style="2" customWidth="1"/>
    <col min="2566" max="2568" width="5" style="2" customWidth="1"/>
    <col min="2569" max="2569" width="11.42578125" style="2" customWidth="1"/>
    <col min="2570" max="2575" width="9.7109375" style="2" customWidth="1"/>
    <col min="2576" max="2576" width="2.7109375" style="2" customWidth="1"/>
    <col min="2577" max="2820" width="9.140625" style="2"/>
    <col min="2821" max="2821" width="8.7109375" style="2" customWidth="1"/>
    <col min="2822" max="2824" width="5" style="2" customWidth="1"/>
    <col min="2825" max="2825" width="11.42578125" style="2" customWidth="1"/>
    <col min="2826" max="2831" width="9.7109375" style="2" customWidth="1"/>
    <col min="2832" max="2832" width="2.7109375" style="2" customWidth="1"/>
    <col min="2833" max="3076" width="9.140625" style="2"/>
    <col min="3077" max="3077" width="8.7109375" style="2" customWidth="1"/>
    <col min="3078" max="3080" width="5" style="2" customWidth="1"/>
    <col min="3081" max="3081" width="11.42578125" style="2" customWidth="1"/>
    <col min="3082" max="3087" width="9.7109375" style="2" customWidth="1"/>
    <col min="3088" max="3088" width="2.7109375" style="2" customWidth="1"/>
    <col min="3089" max="3332" width="9.140625" style="2"/>
    <col min="3333" max="3333" width="8.7109375" style="2" customWidth="1"/>
    <col min="3334" max="3336" width="5" style="2" customWidth="1"/>
    <col min="3337" max="3337" width="11.42578125" style="2" customWidth="1"/>
    <col min="3338" max="3343" width="9.7109375" style="2" customWidth="1"/>
    <col min="3344" max="3344" width="2.7109375" style="2" customWidth="1"/>
    <col min="3345" max="3588" width="9.140625" style="2"/>
    <col min="3589" max="3589" width="8.7109375" style="2" customWidth="1"/>
    <col min="3590" max="3592" width="5" style="2" customWidth="1"/>
    <col min="3593" max="3593" width="11.42578125" style="2" customWidth="1"/>
    <col min="3594" max="3599" width="9.7109375" style="2" customWidth="1"/>
    <col min="3600" max="3600" width="2.7109375" style="2" customWidth="1"/>
    <col min="3601" max="3844" width="9.140625" style="2"/>
    <col min="3845" max="3845" width="8.7109375" style="2" customWidth="1"/>
    <col min="3846" max="3848" width="5" style="2" customWidth="1"/>
    <col min="3849" max="3849" width="11.42578125" style="2" customWidth="1"/>
    <col min="3850" max="3855" width="9.7109375" style="2" customWidth="1"/>
    <col min="3856" max="3856" width="2.7109375" style="2" customWidth="1"/>
    <col min="3857" max="4100" width="9.140625" style="2"/>
    <col min="4101" max="4101" width="8.7109375" style="2" customWidth="1"/>
    <col min="4102" max="4104" width="5" style="2" customWidth="1"/>
    <col min="4105" max="4105" width="11.42578125" style="2" customWidth="1"/>
    <col min="4106" max="4111" width="9.7109375" style="2" customWidth="1"/>
    <col min="4112" max="4112" width="2.7109375" style="2" customWidth="1"/>
    <col min="4113" max="4356" width="9.140625" style="2"/>
    <col min="4357" max="4357" width="8.7109375" style="2" customWidth="1"/>
    <col min="4358" max="4360" width="5" style="2" customWidth="1"/>
    <col min="4361" max="4361" width="11.42578125" style="2" customWidth="1"/>
    <col min="4362" max="4367" width="9.7109375" style="2" customWidth="1"/>
    <col min="4368" max="4368" width="2.7109375" style="2" customWidth="1"/>
    <col min="4369" max="4612" width="9.140625" style="2"/>
    <col min="4613" max="4613" width="8.7109375" style="2" customWidth="1"/>
    <col min="4614" max="4616" width="5" style="2" customWidth="1"/>
    <col min="4617" max="4617" width="11.42578125" style="2" customWidth="1"/>
    <col min="4618" max="4623" width="9.7109375" style="2" customWidth="1"/>
    <col min="4624" max="4624" width="2.7109375" style="2" customWidth="1"/>
    <col min="4625" max="4868" width="9.140625" style="2"/>
    <col min="4869" max="4869" width="8.7109375" style="2" customWidth="1"/>
    <col min="4870" max="4872" width="5" style="2" customWidth="1"/>
    <col min="4873" max="4873" width="11.42578125" style="2" customWidth="1"/>
    <col min="4874" max="4879" width="9.7109375" style="2" customWidth="1"/>
    <col min="4880" max="4880" width="2.7109375" style="2" customWidth="1"/>
    <col min="4881" max="5124" width="9.140625" style="2"/>
    <col min="5125" max="5125" width="8.7109375" style="2" customWidth="1"/>
    <col min="5126" max="5128" width="5" style="2" customWidth="1"/>
    <col min="5129" max="5129" width="11.42578125" style="2" customWidth="1"/>
    <col min="5130" max="5135" width="9.7109375" style="2" customWidth="1"/>
    <col min="5136" max="5136" width="2.7109375" style="2" customWidth="1"/>
    <col min="5137" max="5380" width="9.140625" style="2"/>
    <col min="5381" max="5381" width="8.7109375" style="2" customWidth="1"/>
    <col min="5382" max="5384" width="5" style="2" customWidth="1"/>
    <col min="5385" max="5385" width="11.42578125" style="2" customWidth="1"/>
    <col min="5386" max="5391" width="9.7109375" style="2" customWidth="1"/>
    <col min="5392" max="5392" width="2.7109375" style="2" customWidth="1"/>
    <col min="5393" max="5636" width="9.140625" style="2"/>
    <col min="5637" max="5637" width="8.7109375" style="2" customWidth="1"/>
    <col min="5638" max="5640" width="5" style="2" customWidth="1"/>
    <col min="5641" max="5641" width="11.42578125" style="2" customWidth="1"/>
    <col min="5642" max="5647" width="9.7109375" style="2" customWidth="1"/>
    <col min="5648" max="5648" width="2.7109375" style="2" customWidth="1"/>
    <col min="5649" max="5892" width="9.140625" style="2"/>
    <col min="5893" max="5893" width="8.7109375" style="2" customWidth="1"/>
    <col min="5894" max="5896" width="5" style="2" customWidth="1"/>
    <col min="5897" max="5897" width="11.42578125" style="2" customWidth="1"/>
    <col min="5898" max="5903" width="9.7109375" style="2" customWidth="1"/>
    <col min="5904" max="5904" width="2.7109375" style="2" customWidth="1"/>
    <col min="5905" max="6148" width="9.140625" style="2"/>
    <col min="6149" max="6149" width="8.7109375" style="2" customWidth="1"/>
    <col min="6150" max="6152" width="5" style="2" customWidth="1"/>
    <col min="6153" max="6153" width="11.42578125" style="2" customWidth="1"/>
    <col min="6154" max="6159" width="9.7109375" style="2" customWidth="1"/>
    <col min="6160" max="6160" width="2.7109375" style="2" customWidth="1"/>
    <col min="6161" max="6404" width="9.140625" style="2"/>
    <col min="6405" max="6405" width="8.7109375" style="2" customWidth="1"/>
    <col min="6406" max="6408" width="5" style="2" customWidth="1"/>
    <col min="6409" max="6409" width="11.42578125" style="2" customWidth="1"/>
    <col min="6410" max="6415" width="9.7109375" style="2" customWidth="1"/>
    <col min="6416" max="6416" width="2.7109375" style="2" customWidth="1"/>
    <col min="6417" max="6660" width="9.140625" style="2"/>
    <col min="6661" max="6661" width="8.7109375" style="2" customWidth="1"/>
    <col min="6662" max="6664" width="5" style="2" customWidth="1"/>
    <col min="6665" max="6665" width="11.42578125" style="2" customWidth="1"/>
    <col min="6666" max="6671" width="9.7109375" style="2" customWidth="1"/>
    <col min="6672" max="6672" width="2.7109375" style="2" customWidth="1"/>
    <col min="6673" max="6916" width="9.140625" style="2"/>
    <col min="6917" max="6917" width="8.7109375" style="2" customWidth="1"/>
    <col min="6918" max="6920" width="5" style="2" customWidth="1"/>
    <col min="6921" max="6921" width="11.42578125" style="2" customWidth="1"/>
    <col min="6922" max="6927" width="9.7109375" style="2" customWidth="1"/>
    <col min="6928" max="6928" width="2.7109375" style="2" customWidth="1"/>
    <col min="6929" max="7172" width="9.140625" style="2"/>
    <col min="7173" max="7173" width="8.7109375" style="2" customWidth="1"/>
    <col min="7174" max="7176" width="5" style="2" customWidth="1"/>
    <col min="7177" max="7177" width="11.42578125" style="2" customWidth="1"/>
    <col min="7178" max="7183" width="9.7109375" style="2" customWidth="1"/>
    <col min="7184" max="7184" width="2.7109375" style="2" customWidth="1"/>
    <col min="7185" max="7428" width="9.140625" style="2"/>
    <col min="7429" max="7429" width="8.7109375" style="2" customWidth="1"/>
    <col min="7430" max="7432" width="5" style="2" customWidth="1"/>
    <col min="7433" max="7433" width="11.42578125" style="2" customWidth="1"/>
    <col min="7434" max="7439" width="9.7109375" style="2" customWidth="1"/>
    <col min="7440" max="7440" width="2.7109375" style="2" customWidth="1"/>
    <col min="7441" max="7684" width="9.140625" style="2"/>
    <col min="7685" max="7685" width="8.7109375" style="2" customWidth="1"/>
    <col min="7686" max="7688" width="5" style="2" customWidth="1"/>
    <col min="7689" max="7689" width="11.42578125" style="2" customWidth="1"/>
    <col min="7690" max="7695" width="9.7109375" style="2" customWidth="1"/>
    <col min="7696" max="7696" width="2.7109375" style="2" customWidth="1"/>
    <col min="7697" max="7940" width="9.140625" style="2"/>
    <col min="7941" max="7941" width="8.7109375" style="2" customWidth="1"/>
    <col min="7942" max="7944" width="5" style="2" customWidth="1"/>
    <col min="7945" max="7945" width="11.42578125" style="2" customWidth="1"/>
    <col min="7946" max="7951" width="9.7109375" style="2" customWidth="1"/>
    <col min="7952" max="7952" width="2.7109375" style="2" customWidth="1"/>
    <col min="7953" max="8196" width="9.140625" style="2"/>
    <col min="8197" max="8197" width="8.7109375" style="2" customWidth="1"/>
    <col min="8198" max="8200" width="5" style="2" customWidth="1"/>
    <col min="8201" max="8201" width="11.42578125" style="2" customWidth="1"/>
    <col min="8202" max="8207" width="9.7109375" style="2" customWidth="1"/>
    <col min="8208" max="8208" width="2.7109375" style="2" customWidth="1"/>
    <col min="8209" max="8452" width="9.140625" style="2"/>
    <col min="8453" max="8453" width="8.7109375" style="2" customWidth="1"/>
    <col min="8454" max="8456" width="5" style="2" customWidth="1"/>
    <col min="8457" max="8457" width="11.42578125" style="2" customWidth="1"/>
    <col min="8458" max="8463" width="9.7109375" style="2" customWidth="1"/>
    <col min="8464" max="8464" width="2.7109375" style="2" customWidth="1"/>
    <col min="8465" max="8708" width="9.140625" style="2"/>
    <col min="8709" max="8709" width="8.7109375" style="2" customWidth="1"/>
    <col min="8710" max="8712" width="5" style="2" customWidth="1"/>
    <col min="8713" max="8713" width="11.42578125" style="2" customWidth="1"/>
    <col min="8714" max="8719" width="9.7109375" style="2" customWidth="1"/>
    <col min="8720" max="8720" width="2.7109375" style="2" customWidth="1"/>
    <col min="8721" max="8964" width="9.140625" style="2"/>
    <col min="8965" max="8965" width="8.7109375" style="2" customWidth="1"/>
    <col min="8966" max="8968" width="5" style="2" customWidth="1"/>
    <col min="8969" max="8969" width="11.42578125" style="2" customWidth="1"/>
    <col min="8970" max="8975" width="9.7109375" style="2" customWidth="1"/>
    <col min="8976" max="8976" width="2.7109375" style="2" customWidth="1"/>
    <col min="8977" max="9220" width="9.140625" style="2"/>
    <col min="9221" max="9221" width="8.7109375" style="2" customWidth="1"/>
    <col min="9222" max="9224" width="5" style="2" customWidth="1"/>
    <col min="9225" max="9225" width="11.42578125" style="2" customWidth="1"/>
    <col min="9226" max="9231" width="9.7109375" style="2" customWidth="1"/>
    <col min="9232" max="9232" width="2.7109375" style="2" customWidth="1"/>
    <col min="9233" max="9476" width="9.140625" style="2"/>
    <col min="9477" max="9477" width="8.7109375" style="2" customWidth="1"/>
    <col min="9478" max="9480" width="5" style="2" customWidth="1"/>
    <col min="9481" max="9481" width="11.42578125" style="2" customWidth="1"/>
    <col min="9482" max="9487" width="9.7109375" style="2" customWidth="1"/>
    <col min="9488" max="9488" width="2.7109375" style="2" customWidth="1"/>
    <col min="9489" max="9732" width="9.140625" style="2"/>
    <col min="9733" max="9733" width="8.7109375" style="2" customWidth="1"/>
    <col min="9734" max="9736" width="5" style="2" customWidth="1"/>
    <col min="9737" max="9737" width="11.42578125" style="2" customWidth="1"/>
    <col min="9738" max="9743" width="9.7109375" style="2" customWidth="1"/>
    <col min="9744" max="9744" width="2.7109375" style="2" customWidth="1"/>
    <col min="9745" max="9988" width="9.140625" style="2"/>
    <col min="9989" max="9989" width="8.7109375" style="2" customWidth="1"/>
    <col min="9990" max="9992" width="5" style="2" customWidth="1"/>
    <col min="9993" max="9993" width="11.42578125" style="2" customWidth="1"/>
    <col min="9994" max="9999" width="9.7109375" style="2" customWidth="1"/>
    <col min="10000" max="10000" width="2.7109375" style="2" customWidth="1"/>
    <col min="10001" max="10244" width="9.140625" style="2"/>
    <col min="10245" max="10245" width="8.7109375" style="2" customWidth="1"/>
    <col min="10246" max="10248" width="5" style="2" customWidth="1"/>
    <col min="10249" max="10249" width="11.42578125" style="2" customWidth="1"/>
    <col min="10250" max="10255" width="9.7109375" style="2" customWidth="1"/>
    <col min="10256" max="10256" width="2.7109375" style="2" customWidth="1"/>
    <col min="10257" max="10500" width="9.140625" style="2"/>
    <col min="10501" max="10501" width="8.7109375" style="2" customWidth="1"/>
    <col min="10502" max="10504" width="5" style="2" customWidth="1"/>
    <col min="10505" max="10505" width="11.42578125" style="2" customWidth="1"/>
    <col min="10506" max="10511" width="9.7109375" style="2" customWidth="1"/>
    <col min="10512" max="10512" width="2.7109375" style="2" customWidth="1"/>
    <col min="10513" max="10756" width="9.140625" style="2"/>
    <col min="10757" max="10757" width="8.7109375" style="2" customWidth="1"/>
    <col min="10758" max="10760" width="5" style="2" customWidth="1"/>
    <col min="10761" max="10761" width="11.42578125" style="2" customWidth="1"/>
    <col min="10762" max="10767" width="9.7109375" style="2" customWidth="1"/>
    <col min="10768" max="10768" width="2.7109375" style="2" customWidth="1"/>
    <col min="10769" max="11012" width="9.140625" style="2"/>
    <col min="11013" max="11013" width="8.7109375" style="2" customWidth="1"/>
    <col min="11014" max="11016" width="5" style="2" customWidth="1"/>
    <col min="11017" max="11017" width="11.42578125" style="2" customWidth="1"/>
    <col min="11018" max="11023" width="9.7109375" style="2" customWidth="1"/>
    <col min="11024" max="11024" width="2.7109375" style="2" customWidth="1"/>
    <col min="11025" max="11268" width="9.140625" style="2"/>
    <col min="11269" max="11269" width="8.7109375" style="2" customWidth="1"/>
    <col min="11270" max="11272" width="5" style="2" customWidth="1"/>
    <col min="11273" max="11273" width="11.42578125" style="2" customWidth="1"/>
    <col min="11274" max="11279" width="9.7109375" style="2" customWidth="1"/>
    <col min="11280" max="11280" width="2.7109375" style="2" customWidth="1"/>
    <col min="11281" max="11524" width="9.140625" style="2"/>
    <col min="11525" max="11525" width="8.7109375" style="2" customWidth="1"/>
    <col min="11526" max="11528" width="5" style="2" customWidth="1"/>
    <col min="11529" max="11529" width="11.42578125" style="2" customWidth="1"/>
    <col min="11530" max="11535" width="9.7109375" style="2" customWidth="1"/>
    <col min="11536" max="11536" width="2.7109375" style="2" customWidth="1"/>
    <col min="11537" max="11780" width="9.140625" style="2"/>
    <col min="11781" max="11781" width="8.7109375" style="2" customWidth="1"/>
    <col min="11782" max="11784" width="5" style="2" customWidth="1"/>
    <col min="11785" max="11785" width="11.42578125" style="2" customWidth="1"/>
    <col min="11786" max="11791" width="9.7109375" style="2" customWidth="1"/>
    <col min="11792" max="11792" width="2.7109375" style="2" customWidth="1"/>
    <col min="11793" max="12036" width="9.140625" style="2"/>
    <col min="12037" max="12037" width="8.7109375" style="2" customWidth="1"/>
    <col min="12038" max="12040" width="5" style="2" customWidth="1"/>
    <col min="12041" max="12041" width="11.42578125" style="2" customWidth="1"/>
    <col min="12042" max="12047" width="9.7109375" style="2" customWidth="1"/>
    <col min="12048" max="12048" width="2.7109375" style="2" customWidth="1"/>
    <col min="12049" max="12292" width="9.140625" style="2"/>
    <col min="12293" max="12293" width="8.7109375" style="2" customWidth="1"/>
    <col min="12294" max="12296" width="5" style="2" customWidth="1"/>
    <col min="12297" max="12297" width="11.42578125" style="2" customWidth="1"/>
    <col min="12298" max="12303" width="9.7109375" style="2" customWidth="1"/>
    <col min="12304" max="12304" width="2.7109375" style="2" customWidth="1"/>
    <col min="12305" max="12548" width="9.140625" style="2"/>
    <col min="12549" max="12549" width="8.7109375" style="2" customWidth="1"/>
    <col min="12550" max="12552" width="5" style="2" customWidth="1"/>
    <col min="12553" max="12553" width="11.42578125" style="2" customWidth="1"/>
    <col min="12554" max="12559" width="9.7109375" style="2" customWidth="1"/>
    <col min="12560" max="12560" width="2.7109375" style="2" customWidth="1"/>
    <col min="12561" max="12804" width="9.140625" style="2"/>
    <col min="12805" max="12805" width="8.7109375" style="2" customWidth="1"/>
    <col min="12806" max="12808" width="5" style="2" customWidth="1"/>
    <col min="12809" max="12809" width="11.42578125" style="2" customWidth="1"/>
    <col min="12810" max="12815" width="9.7109375" style="2" customWidth="1"/>
    <col min="12816" max="12816" width="2.7109375" style="2" customWidth="1"/>
    <col min="12817" max="13060" width="9.140625" style="2"/>
    <col min="13061" max="13061" width="8.7109375" style="2" customWidth="1"/>
    <col min="13062" max="13064" width="5" style="2" customWidth="1"/>
    <col min="13065" max="13065" width="11.42578125" style="2" customWidth="1"/>
    <col min="13066" max="13071" width="9.7109375" style="2" customWidth="1"/>
    <col min="13072" max="13072" width="2.7109375" style="2" customWidth="1"/>
    <col min="13073" max="13316" width="9.140625" style="2"/>
    <col min="13317" max="13317" width="8.7109375" style="2" customWidth="1"/>
    <col min="13318" max="13320" width="5" style="2" customWidth="1"/>
    <col min="13321" max="13321" width="11.42578125" style="2" customWidth="1"/>
    <col min="13322" max="13327" width="9.7109375" style="2" customWidth="1"/>
    <col min="13328" max="13328" width="2.7109375" style="2" customWidth="1"/>
    <col min="13329" max="13572" width="9.140625" style="2"/>
    <col min="13573" max="13573" width="8.7109375" style="2" customWidth="1"/>
    <col min="13574" max="13576" width="5" style="2" customWidth="1"/>
    <col min="13577" max="13577" width="11.42578125" style="2" customWidth="1"/>
    <col min="13578" max="13583" width="9.7109375" style="2" customWidth="1"/>
    <col min="13584" max="13584" width="2.7109375" style="2" customWidth="1"/>
    <col min="13585" max="13828" width="9.140625" style="2"/>
    <col min="13829" max="13829" width="8.7109375" style="2" customWidth="1"/>
    <col min="13830" max="13832" width="5" style="2" customWidth="1"/>
    <col min="13833" max="13833" width="11.42578125" style="2" customWidth="1"/>
    <col min="13834" max="13839" width="9.7109375" style="2" customWidth="1"/>
    <col min="13840" max="13840" width="2.7109375" style="2" customWidth="1"/>
    <col min="13841" max="14084" width="9.140625" style="2"/>
    <col min="14085" max="14085" width="8.7109375" style="2" customWidth="1"/>
    <col min="14086" max="14088" width="5" style="2" customWidth="1"/>
    <col min="14089" max="14089" width="11.42578125" style="2" customWidth="1"/>
    <col min="14090" max="14095" width="9.7109375" style="2" customWidth="1"/>
    <col min="14096" max="14096" width="2.7109375" style="2" customWidth="1"/>
    <col min="14097" max="14340" width="9.140625" style="2"/>
    <col min="14341" max="14341" width="8.7109375" style="2" customWidth="1"/>
    <col min="14342" max="14344" width="5" style="2" customWidth="1"/>
    <col min="14345" max="14345" width="11.42578125" style="2" customWidth="1"/>
    <col min="14346" max="14351" width="9.7109375" style="2" customWidth="1"/>
    <col min="14352" max="14352" width="2.7109375" style="2" customWidth="1"/>
    <col min="14353" max="14596" width="9.140625" style="2"/>
    <col min="14597" max="14597" width="8.7109375" style="2" customWidth="1"/>
    <col min="14598" max="14600" width="5" style="2" customWidth="1"/>
    <col min="14601" max="14601" width="11.42578125" style="2" customWidth="1"/>
    <col min="14602" max="14607" width="9.7109375" style="2" customWidth="1"/>
    <col min="14608" max="14608" width="2.7109375" style="2" customWidth="1"/>
    <col min="14609" max="14852" width="9.140625" style="2"/>
    <col min="14853" max="14853" width="8.7109375" style="2" customWidth="1"/>
    <col min="14854" max="14856" width="5" style="2" customWidth="1"/>
    <col min="14857" max="14857" width="11.42578125" style="2" customWidth="1"/>
    <col min="14858" max="14863" width="9.7109375" style="2" customWidth="1"/>
    <col min="14864" max="14864" width="2.7109375" style="2" customWidth="1"/>
    <col min="14865" max="15108" width="9.140625" style="2"/>
    <col min="15109" max="15109" width="8.7109375" style="2" customWidth="1"/>
    <col min="15110" max="15112" width="5" style="2" customWidth="1"/>
    <col min="15113" max="15113" width="11.42578125" style="2" customWidth="1"/>
    <col min="15114" max="15119" width="9.7109375" style="2" customWidth="1"/>
    <col min="15120" max="15120" width="2.7109375" style="2" customWidth="1"/>
    <col min="15121" max="15364" width="9.140625" style="2"/>
    <col min="15365" max="15365" width="8.7109375" style="2" customWidth="1"/>
    <col min="15366" max="15368" width="5" style="2" customWidth="1"/>
    <col min="15369" max="15369" width="11.42578125" style="2" customWidth="1"/>
    <col min="15370" max="15375" width="9.7109375" style="2" customWidth="1"/>
    <col min="15376" max="15376" width="2.7109375" style="2" customWidth="1"/>
    <col min="15377" max="15620" width="9.140625" style="2"/>
    <col min="15621" max="15621" width="8.7109375" style="2" customWidth="1"/>
    <col min="15622" max="15624" width="5" style="2" customWidth="1"/>
    <col min="15625" max="15625" width="11.42578125" style="2" customWidth="1"/>
    <col min="15626" max="15631" width="9.7109375" style="2" customWidth="1"/>
    <col min="15632" max="15632" width="2.7109375" style="2" customWidth="1"/>
    <col min="15633" max="15876" width="9.140625" style="2"/>
    <col min="15877" max="15877" width="8.7109375" style="2" customWidth="1"/>
    <col min="15878" max="15880" width="5" style="2" customWidth="1"/>
    <col min="15881" max="15881" width="11.42578125" style="2" customWidth="1"/>
    <col min="15882" max="15887" width="9.7109375" style="2" customWidth="1"/>
    <col min="15888" max="15888" width="2.7109375" style="2" customWidth="1"/>
    <col min="15889" max="16132" width="9.140625" style="2"/>
    <col min="16133" max="16133" width="8.7109375" style="2" customWidth="1"/>
    <col min="16134" max="16136" width="5" style="2" customWidth="1"/>
    <col min="16137" max="16137" width="11.42578125" style="2" customWidth="1"/>
    <col min="16138" max="16143" width="9.7109375" style="2" customWidth="1"/>
    <col min="16144" max="16144" width="2.7109375" style="2" customWidth="1"/>
    <col min="16145" max="16384" width="9.140625" style="2"/>
  </cols>
  <sheetData>
    <row r="1" spans="1:33" s="12" customFormat="1" ht="12.75" customHeight="1" x14ac:dyDescent="0.2">
      <c r="B1" s="13" t="s">
        <v>37</v>
      </c>
      <c r="C1" s="13"/>
      <c r="D1" s="14"/>
      <c r="E1" s="14"/>
      <c r="F1" s="14"/>
      <c r="G1" s="14"/>
      <c r="H1" s="15" t="s">
        <v>41</v>
      </c>
      <c r="I1" s="16"/>
      <c r="J1" s="16"/>
      <c r="K1" s="16"/>
      <c r="L1" s="16"/>
      <c r="M1" s="17" t="s">
        <v>0</v>
      </c>
      <c r="N1" s="18"/>
      <c r="O1" s="19"/>
      <c r="P1" s="20"/>
    </row>
    <row r="2" spans="1:33" s="12" customFormat="1" ht="12.75" customHeight="1" thickBot="1" x14ac:dyDescent="0.25">
      <c r="B2" s="21" t="s">
        <v>38</v>
      </c>
      <c r="C2" s="21"/>
      <c r="D2" s="14"/>
      <c r="E2" s="14"/>
      <c r="F2" s="14"/>
      <c r="G2" s="14"/>
      <c r="H2" s="22" t="s">
        <v>1</v>
      </c>
      <c r="I2" s="16"/>
      <c r="J2" s="16"/>
      <c r="K2" s="16"/>
      <c r="L2" s="16"/>
      <c r="M2" s="17" t="s">
        <v>30</v>
      </c>
      <c r="N2" s="18"/>
      <c r="O2" s="19"/>
      <c r="P2" s="20"/>
    </row>
    <row r="3" spans="1:33" s="12" customFormat="1" ht="12.75" customHeight="1" x14ac:dyDescent="0.2">
      <c r="B3" s="499" t="s">
        <v>39</v>
      </c>
      <c r="C3" s="499"/>
      <c r="D3" s="499"/>
      <c r="E3" s="499"/>
      <c r="F3" s="499"/>
      <c r="G3" s="499"/>
      <c r="I3" s="479" t="s">
        <v>61</v>
      </c>
      <c r="J3" s="480"/>
      <c r="K3" s="480"/>
      <c r="L3" s="480"/>
      <c r="M3" s="481"/>
      <c r="N3" s="19"/>
      <c r="O3" s="19"/>
      <c r="P3" s="20"/>
    </row>
    <row r="4" spans="1:33" s="12" customFormat="1" ht="12.75" customHeight="1" thickBot="1" x14ac:dyDescent="0.25">
      <c r="B4" s="500"/>
      <c r="C4" s="500"/>
      <c r="D4" s="500"/>
      <c r="E4" s="500"/>
      <c r="F4" s="500"/>
      <c r="G4" s="500"/>
      <c r="H4" s="23"/>
      <c r="I4" s="482"/>
      <c r="J4" s="483"/>
      <c r="K4" s="483"/>
      <c r="L4" s="483"/>
      <c r="M4" s="484"/>
      <c r="N4" s="19"/>
      <c r="O4" s="19"/>
      <c r="P4" s="20"/>
    </row>
    <row r="5" spans="1:33" s="12" customFormat="1" ht="15.75" customHeight="1" x14ac:dyDescent="0.2">
      <c r="B5" s="24" t="s">
        <v>28</v>
      </c>
      <c r="C5" s="25"/>
      <c r="D5" s="25"/>
      <c r="E5" s="25"/>
      <c r="F5" s="25"/>
      <c r="G5" s="25"/>
      <c r="H5" s="26"/>
      <c r="I5" s="27" t="s">
        <v>62</v>
      </c>
      <c r="J5" s="485" t="s">
        <v>65</v>
      </c>
      <c r="K5" s="485"/>
      <c r="L5" s="485"/>
      <c r="M5" s="486"/>
      <c r="N5" s="28"/>
      <c r="O5" s="28"/>
      <c r="P5" s="29"/>
      <c r="Q5" s="30"/>
      <c r="R5" s="30"/>
      <c r="S5" s="30"/>
      <c r="T5" s="30"/>
    </row>
    <row r="6" spans="1:33" s="12" customFormat="1" ht="15.75" customHeight="1" x14ac:dyDescent="0.25">
      <c r="B6" s="489" t="s">
        <v>40</v>
      </c>
      <c r="C6" s="490"/>
      <c r="D6" s="490"/>
      <c r="E6" s="490"/>
      <c r="F6" s="490"/>
      <c r="G6" s="490"/>
      <c r="H6" s="491"/>
      <c r="I6" s="31"/>
      <c r="J6" s="487"/>
      <c r="K6" s="487"/>
      <c r="L6" s="487"/>
      <c r="M6" s="488"/>
      <c r="N6" s="32"/>
      <c r="O6" s="28"/>
      <c r="P6" s="29"/>
      <c r="Q6" s="30"/>
      <c r="R6" s="30"/>
      <c r="S6" s="30"/>
      <c r="T6" s="30"/>
    </row>
    <row r="7" spans="1:33" s="33" customFormat="1" ht="16.5" thickBot="1" x14ac:dyDescent="0.3">
      <c r="B7" s="34" t="s">
        <v>2</v>
      </c>
      <c r="C7" s="35"/>
      <c r="D7" s="35"/>
      <c r="E7" s="35"/>
      <c r="F7" s="35"/>
      <c r="G7" s="36"/>
      <c r="H7" s="37" t="s">
        <v>4</v>
      </c>
      <c r="I7" s="37" t="s">
        <v>5</v>
      </c>
      <c r="J7" s="38" t="s">
        <v>6</v>
      </c>
      <c r="K7" s="37" t="s">
        <v>7</v>
      </c>
      <c r="L7" s="38" t="s">
        <v>8</v>
      </c>
      <c r="M7" s="39" t="s">
        <v>9</v>
      </c>
      <c r="N7" s="40"/>
      <c r="O7" s="41"/>
      <c r="P7" s="42"/>
      <c r="Q7" s="43"/>
      <c r="X7" s="43"/>
      <c r="Y7" s="43"/>
      <c r="Z7" s="43"/>
      <c r="AA7" s="43"/>
      <c r="AB7" s="43"/>
      <c r="AC7" s="43"/>
      <c r="AD7" s="43"/>
      <c r="AE7" s="43"/>
      <c r="AF7" s="43"/>
      <c r="AG7" s="43"/>
    </row>
    <row r="8" spans="1:33" s="51" customFormat="1" ht="13.5" customHeight="1" thickBot="1" x14ac:dyDescent="0.25">
      <c r="A8" s="44"/>
      <c r="B8" s="45"/>
      <c r="C8" s="46"/>
      <c r="D8" s="47"/>
      <c r="E8" s="47"/>
      <c r="F8" s="47"/>
      <c r="G8" s="48"/>
      <c r="H8" s="492" t="s">
        <v>3</v>
      </c>
      <c r="I8" s="493"/>
      <c r="J8" s="493"/>
      <c r="K8" s="493"/>
      <c r="L8" s="493"/>
      <c r="M8" s="494"/>
      <c r="N8" s="49"/>
      <c r="O8" s="49"/>
      <c r="P8" s="50"/>
    </row>
    <row r="9" spans="1:33" s="51" customFormat="1" ht="13.5" customHeight="1" thickBot="1" x14ac:dyDescent="0.25">
      <c r="A9" s="44"/>
      <c r="B9" s="52" t="s">
        <v>10</v>
      </c>
      <c r="C9" s="53"/>
      <c r="D9" s="54"/>
      <c r="E9" s="54"/>
      <c r="F9" s="54"/>
      <c r="G9" s="55"/>
      <c r="H9" s="56"/>
      <c r="I9" s="56"/>
      <c r="J9" s="56"/>
      <c r="K9" s="56"/>
      <c r="L9" s="56"/>
      <c r="M9" s="57"/>
      <c r="N9" s="49"/>
      <c r="O9" s="58"/>
      <c r="P9" s="50"/>
    </row>
    <row r="10" spans="1:33" ht="15" customHeight="1" x14ac:dyDescent="0.2">
      <c r="B10" s="495" t="s">
        <v>11</v>
      </c>
      <c r="C10" s="496"/>
      <c r="D10" s="496"/>
      <c r="E10" s="59"/>
      <c r="F10" s="59"/>
      <c r="G10" s="60"/>
      <c r="H10" s="61">
        <v>8</v>
      </c>
      <c r="I10" s="62">
        <v>10</v>
      </c>
      <c r="J10" s="62">
        <v>11</v>
      </c>
      <c r="K10" s="62">
        <v>12</v>
      </c>
      <c r="L10" s="62">
        <v>13</v>
      </c>
      <c r="M10" s="63">
        <v>14</v>
      </c>
      <c r="N10" s="64"/>
      <c r="O10" s="9"/>
      <c r="P10" s="65" t="str">
        <f>IF(OR(O10="",$D$48=""),"$0.00",IF($D$48=0,H10,IF($D$48=1,I10,IF($D$48=2,J10,IF($D$48=3,K10,Q10)))))</f>
        <v>$0.00</v>
      </c>
      <c r="Q10" s="7" t="b">
        <f>IF($D$48=4,L10,IF($D$48=5,M10,IF($D$48=6,#REF!,IF($D$48=7,#REF!,IF($D$48=8,#REF!)))))</f>
        <v>0</v>
      </c>
    </row>
    <row r="11" spans="1:33" x14ac:dyDescent="0.2">
      <c r="B11" s="497" t="s">
        <v>43</v>
      </c>
      <c r="C11" s="498"/>
      <c r="D11" s="498"/>
      <c r="E11" s="66"/>
      <c r="F11" s="66"/>
      <c r="G11" s="67"/>
      <c r="H11" s="68"/>
      <c r="I11" s="68"/>
      <c r="J11" s="68"/>
      <c r="K11" s="68"/>
      <c r="L11" s="69"/>
      <c r="M11" s="70"/>
      <c r="N11" s="64"/>
      <c r="O11" s="10"/>
      <c r="P11" s="65"/>
      <c r="Q11" s="65"/>
      <c r="R11" s="12"/>
    </row>
    <row r="12" spans="1:33" x14ac:dyDescent="0.2">
      <c r="B12" s="497" t="s">
        <v>46</v>
      </c>
      <c r="C12" s="498"/>
      <c r="D12" s="498"/>
      <c r="E12" s="66"/>
      <c r="F12" s="66"/>
      <c r="G12" s="67"/>
      <c r="H12" s="71">
        <v>15</v>
      </c>
      <c r="I12" s="72">
        <v>17</v>
      </c>
      <c r="J12" s="72">
        <v>19</v>
      </c>
      <c r="K12" s="72">
        <v>21</v>
      </c>
      <c r="L12" s="72">
        <v>23</v>
      </c>
      <c r="M12" s="73">
        <v>25</v>
      </c>
      <c r="N12" s="64"/>
      <c r="O12" s="11"/>
      <c r="P12" s="65" t="str">
        <f>IF(OR(O12="",$D$48=""),"$0.00",IF($D$48=0,H12,IF($D$48=1,I12,IF($D$48=2,J12,IF($D$48=3,K12,Q12)))))</f>
        <v>$0.00</v>
      </c>
      <c r="Q12" s="7" t="b">
        <f>IF($D$48=4,L12,IF($D$48=5,M12,IF($D$48=6,#REF!,IF($D$48=7,#REF!,IF($D$48=8,#REF!)))))</f>
        <v>0</v>
      </c>
    </row>
    <row r="13" spans="1:33" ht="15.75" customHeight="1" x14ac:dyDescent="0.2">
      <c r="B13" s="495" t="s">
        <v>44</v>
      </c>
      <c r="C13" s="496"/>
      <c r="D13" s="496"/>
      <c r="E13" s="59"/>
      <c r="F13" s="59"/>
      <c r="G13" s="59"/>
      <c r="H13" s="74">
        <v>9</v>
      </c>
      <c r="I13" s="74">
        <v>11</v>
      </c>
      <c r="J13" s="74">
        <v>13</v>
      </c>
      <c r="K13" s="74">
        <v>15</v>
      </c>
      <c r="L13" s="75">
        <v>16</v>
      </c>
      <c r="M13" s="73">
        <v>18</v>
      </c>
      <c r="N13" s="64"/>
      <c r="O13" s="11"/>
      <c r="P13" s="65" t="str">
        <f>IF(OR(O13="",$D$48=""),"$0.00",IF($D$48=0,H13,IF($D$48=1,I13,IF($D$48=2,J13,IF($D$48=3,K13,Q13)))))</f>
        <v>$0.00</v>
      </c>
      <c r="Q13" s="65" t="b">
        <f>IF($D$48=4,L13,IF($D$48=5,M13,IF($D$48=6,#REF!,IF($D$48=7,#REF!,IF($D$48=8,#REF!)))))</f>
        <v>0</v>
      </c>
      <c r="R13" s="12"/>
    </row>
    <row r="14" spans="1:33" ht="15.75" customHeight="1" thickBot="1" x14ac:dyDescent="0.25">
      <c r="B14" s="76" t="s">
        <v>45</v>
      </c>
      <c r="C14" s="77"/>
      <c r="D14" s="77"/>
      <c r="E14" s="77"/>
      <c r="F14" s="77"/>
      <c r="G14" s="78"/>
      <c r="H14" s="79"/>
      <c r="I14" s="79"/>
      <c r="J14" s="79"/>
      <c r="K14" s="79"/>
      <c r="L14" s="79"/>
      <c r="M14" s="80"/>
      <c r="N14" s="64"/>
      <c r="O14" s="10"/>
      <c r="P14" s="65"/>
      <c r="Q14" s="7"/>
      <c r="R14" s="12"/>
    </row>
    <row r="15" spans="1:33" ht="13.5" thickBot="1" x14ac:dyDescent="0.25">
      <c r="B15" s="52" t="s">
        <v>12</v>
      </c>
      <c r="C15" s="81"/>
      <c r="D15" s="82"/>
      <c r="E15" s="83"/>
      <c r="F15" s="83"/>
      <c r="G15" s="83"/>
      <c r="H15" s="83"/>
      <c r="I15" s="83"/>
      <c r="J15" s="83"/>
      <c r="K15" s="83"/>
      <c r="L15" s="83"/>
      <c r="M15" s="84"/>
      <c r="N15" s="2"/>
      <c r="O15" s="85"/>
      <c r="P15" s="2"/>
      <c r="Q15" s="7"/>
    </row>
    <row r="16" spans="1:33" x14ac:dyDescent="0.2">
      <c r="B16" s="495" t="s">
        <v>11</v>
      </c>
      <c r="C16" s="496"/>
      <c r="D16" s="496"/>
      <c r="E16" s="59"/>
      <c r="F16" s="59"/>
      <c r="G16" s="60"/>
      <c r="H16" s="86">
        <v>2</v>
      </c>
      <c r="I16" s="62">
        <v>2</v>
      </c>
      <c r="J16" s="62">
        <v>3</v>
      </c>
      <c r="K16" s="62">
        <v>3</v>
      </c>
      <c r="L16" s="62">
        <v>5</v>
      </c>
      <c r="M16" s="63">
        <v>5</v>
      </c>
      <c r="N16" s="64"/>
      <c r="O16" s="9"/>
      <c r="P16" s="65" t="str">
        <f>IF(OR(O16="",$D$48=""),"$0.00",IF($D$48=0,H16,IF($D$48=1,I16,IF($D$48=2,J16,IF($D$48=3,K16,Q16)))))</f>
        <v>$0.00</v>
      </c>
      <c r="Q16" s="7" t="b">
        <f>IF($D$48=4,L16,IF($D$48=5,M16,IF($D$48=6,#REF!,IF($D$48=7,#REF!,IF($D$48=8,#REF!)))))</f>
        <v>0</v>
      </c>
    </row>
    <row r="17" spans="1:18" x14ac:dyDescent="0.2">
      <c r="B17" s="497" t="s">
        <v>43</v>
      </c>
      <c r="C17" s="498"/>
      <c r="D17" s="498"/>
      <c r="E17" s="66"/>
      <c r="F17" s="66"/>
      <c r="G17" s="67"/>
      <c r="H17" s="68"/>
      <c r="I17" s="87"/>
      <c r="J17" s="87"/>
      <c r="K17" s="87"/>
      <c r="L17" s="87"/>
      <c r="M17" s="88"/>
      <c r="N17" s="64"/>
      <c r="O17" s="10"/>
      <c r="P17" s="65" t="str">
        <f>IF(OR(O17="",$D$48=""),"$0.00",IF($D$48=0,H17,IF($D$48=1,I17,IF($D$48=2,J17,IF($D$48=3,K17,Q17)))))</f>
        <v>$0.00</v>
      </c>
      <c r="Q17" s="7" t="b">
        <f>IF($D$48=4,L17,IF($D$48=5,M17,IF($D$48=6,#REF!,IF($D$48=7,#REF!,IF($D$48=8,#REF!)))))</f>
        <v>0</v>
      </c>
    </row>
    <row r="18" spans="1:18" ht="15.75" customHeight="1" thickBot="1" x14ac:dyDescent="0.25">
      <c r="B18" s="501" t="s">
        <v>46</v>
      </c>
      <c r="C18" s="502"/>
      <c r="D18" s="502"/>
      <c r="E18" s="89"/>
      <c r="F18" s="89"/>
      <c r="G18" s="90"/>
      <c r="H18" s="72">
        <v>5</v>
      </c>
      <c r="I18" s="91">
        <v>5</v>
      </c>
      <c r="J18" s="91">
        <v>8</v>
      </c>
      <c r="K18" s="91">
        <v>10</v>
      </c>
      <c r="L18" s="91">
        <v>13</v>
      </c>
      <c r="M18" s="92">
        <v>15</v>
      </c>
      <c r="N18" s="64"/>
      <c r="O18" s="11"/>
      <c r="P18" s="65" t="str">
        <f>IF(OR(O18="",$D$48=""),"$0.00",IF($D$48=0,H18,IF($D$48=1,I18,IF($D$48=2,J18,IF($D$48=3,K18,Q18)))))</f>
        <v>$0.00</v>
      </c>
      <c r="Q18" s="7" t="b">
        <f>IF($D$48=4,L18,IF($D$48=5,M18,IF($D$48=6,#REF!,IF($D$48=7,#REF!,IF($D$48=8,#REF!)))))</f>
        <v>0</v>
      </c>
    </row>
    <row r="19" spans="1:18" ht="13.5" thickBot="1" x14ac:dyDescent="0.25">
      <c r="B19" s="93" t="s">
        <v>47</v>
      </c>
      <c r="C19" s="94"/>
      <c r="D19" s="94"/>
      <c r="E19" s="94"/>
      <c r="F19" s="94"/>
      <c r="G19" s="94"/>
      <c r="H19" s="94"/>
      <c r="I19" s="94"/>
      <c r="J19" s="94"/>
      <c r="K19" s="94"/>
      <c r="L19" s="94"/>
      <c r="M19" s="95"/>
      <c r="N19" s="2"/>
      <c r="O19" s="85"/>
      <c r="P19" s="2"/>
      <c r="Q19" s="7"/>
    </row>
    <row r="20" spans="1:18" s="100" customFormat="1" ht="27" customHeight="1" thickBot="1" x14ac:dyDescent="0.25">
      <c r="A20" s="16"/>
      <c r="B20" s="503" t="s">
        <v>48</v>
      </c>
      <c r="C20" s="504"/>
      <c r="D20" s="504"/>
      <c r="E20" s="504"/>
      <c r="F20" s="504"/>
      <c r="G20" s="505"/>
      <c r="H20" s="96">
        <v>40</v>
      </c>
      <c r="I20" s="97">
        <v>44</v>
      </c>
      <c r="J20" s="98">
        <v>56</v>
      </c>
      <c r="K20" s="97">
        <v>68</v>
      </c>
      <c r="L20" s="97">
        <v>79</v>
      </c>
      <c r="M20" s="99">
        <v>91</v>
      </c>
      <c r="N20" s="64"/>
      <c r="O20" s="11"/>
      <c r="P20" s="65" t="str">
        <f>IF(OR(O20="",$D$48=""),"$0.00",IF($D$48=0,H20,IF($D$48=1,I20,IF($D$48=2,J20,IF($D$48=3,K20,Q20)))))</f>
        <v>$0.00</v>
      </c>
      <c r="Q20" s="7" t="b">
        <f>IF($D$48=4,L20,IF($D$48=5,M20,IF($D$48=6,#REF!,IF($D$48=7,#REF!,IF($D$48=8,#REF!)))))</f>
        <v>0</v>
      </c>
    </row>
    <row r="21" spans="1:18" ht="13.5" thickBot="1" x14ac:dyDescent="0.25">
      <c r="B21" s="506" t="s">
        <v>13</v>
      </c>
      <c r="C21" s="507"/>
      <c r="D21" s="507"/>
      <c r="E21" s="507"/>
      <c r="F21" s="507"/>
      <c r="G21" s="508"/>
      <c r="H21" s="101">
        <v>11</v>
      </c>
      <c r="I21" s="102">
        <v>13</v>
      </c>
      <c r="J21" s="103">
        <v>28</v>
      </c>
      <c r="K21" s="102">
        <v>44</v>
      </c>
      <c r="L21" s="102">
        <v>60</v>
      </c>
      <c r="M21" s="104">
        <v>76</v>
      </c>
      <c r="N21" s="64"/>
      <c r="O21" s="11"/>
      <c r="P21" s="65" t="str">
        <f>IF(OR(O21="",$D$48=""),"$0.00",IF($D$48=0,H21,IF($D$48=1,I21,IF($D$48=2,J21,IF($D$48=3,K21,Q21)))))</f>
        <v>$0.00</v>
      </c>
      <c r="Q21" s="7" t="b">
        <f>IF($D$48=4,L21,IF($D$48=5,M21,IF($D$48=6,#REF!,IF($D$48=7,#REF!,IF($D$48=8,#REF!)))))</f>
        <v>0</v>
      </c>
    </row>
    <row r="22" spans="1:18" ht="13.5" thickBot="1" x14ac:dyDescent="0.25">
      <c r="B22" s="509" t="s">
        <v>14</v>
      </c>
      <c r="C22" s="510"/>
      <c r="D22" s="510"/>
      <c r="E22" s="81"/>
      <c r="F22" s="81"/>
      <c r="G22" s="81"/>
      <c r="H22" s="105"/>
      <c r="I22" s="106"/>
      <c r="J22" s="106"/>
      <c r="K22" s="106"/>
      <c r="L22" s="106"/>
      <c r="M22" s="107"/>
      <c r="N22" s="64"/>
      <c r="O22" s="10"/>
      <c r="P22" s="65"/>
      <c r="Q22" s="7"/>
      <c r="R22" s="12"/>
    </row>
    <row r="23" spans="1:18" x14ac:dyDescent="0.2">
      <c r="B23" s="495" t="s">
        <v>11</v>
      </c>
      <c r="C23" s="496"/>
      <c r="D23" s="496"/>
      <c r="E23" s="59"/>
      <c r="F23" s="59"/>
      <c r="G23" s="60"/>
      <c r="H23" s="86">
        <v>4</v>
      </c>
      <c r="I23" s="62">
        <v>5</v>
      </c>
      <c r="J23" s="62">
        <v>7</v>
      </c>
      <c r="K23" s="62">
        <v>9</v>
      </c>
      <c r="L23" s="62">
        <v>11</v>
      </c>
      <c r="M23" s="63">
        <v>14</v>
      </c>
      <c r="N23" s="64"/>
      <c r="O23" s="9"/>
      <c r="P23" s="65" t="str">
        <f>IF(OR(O23="",$D$48=""), "$0.00",IF($D$48=0,H23,IF($D$48=1,I23,IF($D$48=2,J23,IF($D$48=3,K23,Q23)))))</f>
        <v>$0.00</v>
      </c>
      <c r="Q23" s="7" t="b">
        <f>IF($D$48=4,L23,IF($D$48=5,M23,IF($D$48=6,#REF!,IF($D$48=7,#REF!,IF($D$48=8,#REF!)))))</f>
        <v>0</v>
      </c>
    </row>
    <row r="24" spans="1:18" x14ac:dyDescent="0.2">
      <c r="B24" s="497" t="s">
        <v>43</v>
      </c>
      <c r="C24" s="498"/>
      <c r="D24" s="498"/>
      <c r="E24" s="66"/>
      <c r="F24" s="66"/>
      <c r="G24" s="67"/>
      <c r="H24" s="68"/>
      <c r="I24" s="68"/>
      <c r="J24" s="68"/>
      <c r="K24" s="68"/>
      <c r="L24" s="68"/>
      <c r="M24" s="70"/>
      <c r="N24" s="64"/>
      <c r="O24" s="10"/>
      <c r="P24" s="65" t="str">
        <f>IF(OR(O24="",$D$48=""), "$0.00",IF($D$48=0,H24,IF($D$48=1,I24,IF($D$48=2,J24,IF($D$48=3,K24,Q24)))))</f>
        <v>$0.00</v>
      </c>
      <c r="Q24" s="7" t="b">
        <f>IF($D$48=4,L24,IF($D$48=5,M24,IF($D$48=6,#REF!,IF($D$48=7,#REF!,IF($D$48=8,#REF!)))))</f>
        <v>0</v>
      </c>
    </row>
    <row r="25" spans="1:18" x14ac:dyDescent="0.2">
      <c r="B25" s="497" t="s">
        <v>46</v>
      </c>
      <c r="C25" s="498"/>
      <c r="D25" s="498"/>
      <c r="E25" s="66"/>
      <c r="F25" s="66"/>
      <c r="G25" s="67"/>
      <c r="H25" s="74">
        <v>13</v>
      </c>
      <c r="I25" s="74">
        <v>15</v>
      </c>
      <c r="J25" s="74">
        <v>19</v>
      </c>
      <c r="K25" s="74">
        <v>23</v>
      </c>
      <c r="L25" s="74">
        <v>27</v>
      </c>
      <c r="M25" s="73">
        <v>31</v>
      </c>
      <c r="N25" s="64"/>
      <c r="O25" s="11"/>
      <c r="P25" s="65" t="str">
        <f>IF(OR(O25="",$D$48=""), "$0.00",IF($D$48=0,H25,IF($D$48=1,I25,IF($D$48=2,J25,IF($D$48=3,K25,Q25)))))</f>
        <v>$0.00</v>
      </c>
      <c r="Q25" s="7" t="b">
        <f>IF($D$48=4,L25,IF($D$48=5,M25,IF($D$48=6,#REF!,IF($D$48=7,#REF!,IF($D$48=8,#REF!)))))</f>
        <v>0</v>
      </c>
    </row>
    <row r="26" spans="1:18" ht="15.75" customHeight="1" thickBot="1" x14ac:dyDescent="0.25">
      <c r="B26" s="108" t="s">
        <v>29</v>
      </c>
      <c r="C26" s="12"/>
      <c r="D26" s="109"/>
      <c r="E26" s="502"/>
      <c r="F26" s="502"/>
      <c r="G26" s="511"/>
      <c r="H26" s="110"/>
      <c r="I26" s="111"/>
      <c r="J26" s="111"/>
      <c r="K26" s="111"/>
      <c r="L26" s="111"/>
      <c r="M26" s="112"/>
      <c r="N26" s="64"/>
      <c r="O26" s="10"/>
      <c r="P26" s="65"/>
      <c r="Q26" s="7"/>
    </row>
    <row r="27" spans="1:18" ht="15.75" customHeight="1" thickBot="1" x14ac:dyDescent="0.25">
      <c r="B27" s="113" t="s">
        <v>49</v>
      </c>
      <c r="C27" s="114"/>
      <c r="D27" s="115"/>
      <c r="E27" s="116"/>
      <c r="F27" s="116"/>
      <c r="G27" s="116"/>
      <c r="H27" s="106"/>
      <c r="I27" s="106"/>
      <c r="J27" s="106"/>
      <c r="K27" s="106"/>
      <c r="L27" s="106"/>
      <c r="M27" s="107"/>
      <c r="N27" s="64"/>
      <c r="O27" s="117"/>
      <c r="P27" s="65"/>
      <c r="Q27" s="7"/>
      <c r="R27" s="12"/>
    </row>
    <row r="28" spans="1:18" ht="13.5" thickBot="1" x14ac:dyDescent="0.25">
      <c r="B28" s="512" t="s">
        <v>15</v>
      </c>
      <c r="C28" s="513"/>
      <c r="D28" s="514"/>
      <c r="E28" s="514"/>
      <c r="F28" s="514"/>
      <c r="G28" s="514"/>
      <c r="H28" s="118">
        <v>21</v>
      </c>
      <c r="I28" s="119">
        <v>23</v>
      </c>
      <c r="J28" s="119">
        <v>33</v>
      </c>
      <c r="K28" s="119">
        <v>41</v>
      </c>
      <c r="L28" s="119">
        <v>49</v>
      </c>
      <c r="M28" s="120">
        <v>58</v>
      </c>
      <c r="N28" s="64"/>
      <c r="O28" s="11"/>
      <c r="P28" s="65" t="str">
        <f>IF(OR(O28="",$D$48=""), "$0.00",IF($D$48=0,H28,IF($D$48=1,I28,IF($D$48=2,J28,IF($D$48=3,K28,Q28)))))</f>
        <v>$0.00</v>
      </c>
      <c r="Q28" s="7" t="b">
        <f>IF($D$48=4,L28,IF($D$48=5,M28,IF($D$48=6,#REF!,IF($D$48=7,#REF!,IF($D$48=8,#REF!)))))</f>
        <v>0</v>
      </c>
    </row>
    <row r="29" spans="1:18" ht="13.5" thickBot="1" x14ac:dyDescent="0.25">
      <c r="B29" s="515" t="s">
        <v>16</v>
      </c>
      <c r="C29" s="516"/>
      <c r="D29" s="516"/>
      <c r="E29" s="516"/>
      <c r="F29" s="516"/>
      <c r="G29" s="517"/>
      <c r="H29" s="121">
        <v>23</v>
      </c>
      <c r="I29" s="122">
        <v>26</v>
      </c>
      <c r="J29" s="122">
        <v>38</v>
      </c>
      <c r="K29" s="122">
        <v>52</v>
      </c>
      <c r="L29" s="122">
        <v>65</v>
      </c>
      <c r="M29" s="123">
        <v>79</v>
      </c>
      <c r="N29" s="64"/>
      <c r="O29" s="11"/>
      <c r="P29" s="65" t="str">
        <f>IF(OR(O29="",$D$48=""), "$0.00",IF($D$48=0,H29,IF($D$48=1,I29,IF($D$48=2,J29,IF($D$48=3,K29,Q29)))))</f>
        <v>$0.00</v>
      </c>
      <c r="Q29" s="7" t="b">
        <f>IF($D$48=4,L29,IF($D$48=5,M29,IF($D$48=6,#REF!,IF($D$48=7,#REF!,IF($D$48=8,#REF!)))))</f>
        <v>0</v>
      </c>
    </row>
    <row r="30" spans="1:18" ht="13.5" thickBot="1" x14ac:dyDescent="0.25">
      <c r="B30" s="518" t="s">
        <v>27</v>
      </c>
      <c r="C30" s="519"/>
      <c r="D30" s="520"/>
      <c r="E30" s="520"/>
      <c r="F30" s="520"/>
      <c r="G30" s="520"/>
      <c r="H30" s="74" t="s">
        <v>64</v>
      </c>
      <c r="I30" s="74" t="s">
        <v>64</v>
      </c>
      <c r="J30" s="74" t="s">
        <v>64</v>
      </c>
      <c r="K30" s="74" t="s">
        <v>64</v>
      </c>
      <c r="L30" s="74" t="s">
        <v>64</v>
      </c>
      <c r="M30" s="73" t="s">
        <v>64</v>
      </c>
      <c r="N30" s="64"/>
      <c r="O30" s="10"/>
      <c r="P30" s="65" t="str">
        <f>IF(OR(O30="",$D$48=""), "$0.00",IF($D$48=0,H30,IF($D$48=1,I30,IF($D$48=2,J30,IF($D$48=3,K30,Q30)))))</f>
        <v>$0.00</v>
      </c>
      <c r="Q30" s="7" t="b">
        <f>IF($D$48=4,L30,IF($D$48=5,M30,IF($D$48=6,#REF!,IF($D$48=7,#REF!,IF($D$48=8,#REF!)))))</f>
        <v>0</v>
      </c>
    </row>
    <row r="31" spans="1:18" ht="13.5" thickBot="1" x14ac:dyDescent="0.25">
      <c r="B31" s="124" t="s">
        <v>50</v>
      </c>
      <c r="C31" s="125"/>
      <c r="D31" s="125"/>
      <c r="E31" s="81"/>
      <c r="F31" s="81"/>
      <c r="G31" s="81"/>
      <c r="H31" s="105"/>
      <c r="I31" s="106"/>
      <c r="J31" s="106"/>
      <c r="K31" s="106"/>
      <c r="L31" s="106"/>
      <c r="M31" s="107"/>
      <c r="N31" s="64"/>
      <c r="O31" s="117"/>
      <c r="P31" s="65"/>
      <c r="Q31" s="7"/>
      <c r="R31" s="12"/>
    </row>
    <row r="32" spans="1:18" ht="13.5" thickBot="1" x14ac:dyDescent="0.25">
      <c r="B32" s="521" t="s">
        <v>51</v>
      </c>
      <c r="C32" s="522"/>
      <c r="D32" s="523"/>
      <c r="E32" s="523"/>
      <c r="F32" s="523"/>
      <c r="G32" s="523"/>
      <c r="H32" s="121">
        <v>11</v>
      </c>
      <c r="I32" s="122">
        <v>11</v>
      </c>
      <c r="J32" s="122">
        <v>11</v>
      </c>
      <c r="K32" s="122">
        <v>11</v>
      </c>
      <c r="L32" s="122">
        <v>11</v>
      </c>
      <c r="M32" s="123">
        <v>11</v>
      </c>
      <c r="N32" s="64"/>
      <c r="O32" s="11"/>
      <c r="P32" s="65" t="str">
        <f>IF(OR(O32="",$D$48=""), "$0.00",IF($D$48=0,H32,IF($D$48=1,I32,IF($D$48=2,J32,IF($D$48=3,K32,Q32)))))</f>
        <v>$0.00</v>
      </c>
      <c r="Q32" s="7" t="b">
        <f>IF($D$48=4,L32,IF($D$48=5,M32,IF($D$48=6,#REF!,IF($D$48=7,#REF!,IF($D$48=8,#REF!)))))</f>
        <v>0</v>
      </c>
    </row>
    <row r="33" spans="2:21" ht="13.5" thickBot="1" x14ac:dyDescent="0.25">
      <c r="B33" s="524" t="s">
        <v>52</v>
      </c>
      <c r="C33" s="508"/>
      <c r="D33" s="525"/>
      <c r="E33" s="525"/>
      <c r="F33" s="525"/>
      <c r="G33" s="525"/>
      <c r="H33" s="101">
        <v>12</v>
      </c>
      <c r="I33" s="102">
        <v>12</v>
      </c>
      <c r="J33" s="102">
        <v>12</v>
      </c>
      <c r="K33" s="102">
        <v>12</v>
      </c>
      <c r="L33" s="102">
        <v>12</v>
      </c>
      <c r="M33" s="104">
        <v>12</v>
      </c>
      <c r="N33" s="64"/>
      <c r="O33" s="11"/>
      <c r="P33" s="65" t="str">
        <f>IF(OR(O33="",$D$48=""), "$0.00",IF($D$48=0,H33,IF($D$48=1,I33,IF($D$48=2,J33,IF($D$48=3,K33,Q33)))))</f>
        <v>$0.00</v>
      </c>
      <c r="Q33" s="7" t="b">
        <f>IF($D$48=4,L33,IF($D$48=5,M33,IF($D$48=6,#REF!,IF($D$48=7,#REF!,IF($D$48=8,#REF!)))))</f>
        <v>0</v>
      </c>
    </row>
    <row r="34" spans="2:21" ht="16.5" thickBot="1" x14ac:dyDescent="0.3">
      <c r="B34" s="126" t="s">
        <v>53</v>
      </c>
      <c r="C34" s="127"/>
      <c r="D34" s="128"/>
      <c r="E34" s="129"/>
      <c r="F34" s="128"/>
      <c r="G34" s="128"/>
      <c r="H34" s="106"/>
      <c r="I34" s="106"/>
      <c r="J34" s="106"/>
      <c r="K34" s="106"/>
      <c r="L34" s="106"/>
      <c r="M34" s="107"/>
      <c r="N34" s="64"/>
      <c r="O34" s="130" t="str">
        <f>IF(AND(O10="X",O16="X",O23="X"),"X","")</f>
        <v/>
      </c>
      <c r="P34" s="65" t="str">
        <f>IF(OR(O34="",$D$48=""), "$0.00",IF($D$48=0,H34,IF($D$48=1,I34,IF($D$48=2,J34,IF($D$48=3,K34,Q34)))))</f>
        <v>$0.00</v>
      </c>
      <c r="Q34" s="7"/>
    </row>
    <row r="35" spans="2:21" ht="16.5" thickBot="1" x14ac:dyDescent="0.3">
      <c r="B35" s="131"/>
      <c r="C35" s="132"/>
      <c r="D35" s="133"/>
      <c r="E35" s="134"/>
      <c r="F35" s="133"/>
      <c r="G35" s="133"/>
      <c r="H35" s="119"/>
      <c r="I35" s="119"/>
      <c r="J35" s="119"/>
      <c r="K35" s="119"/>
      <c r="L35" s="119"/>
      <c r="M35" s="120"/>
      <c r="N35" s="64"/>
      <c r="O35" s="130"/>
      <c r="P35" s="65"/>
      <c r="Q35" s="7"/>
    </row>
    <row r="36" spans="2:21" ht="16.5" thickBot="1" x14ac:dyDescent="0.3">
      <c r="B36" s="126" t="s">
        <v>54</v>
      </c>
      <c r="C36" s="127"/>
      <c r="D36" s="128"/>
      <c r="E36" s="129"/>
      <c r="F36" s="128"/>
      <c r="G36" s="128"/>
      <c r="H36" s="119">
        <v>18</v>
      </c>
      <c r="I36" s="119">
        <v>18</v>
      </c>
      <c r="J36" s="119">
        <v>18</v>
      </c>
      <c r="K36" s="119">
        <v>18</v>
      </c>
      <c r="L36" s="119">
        <v>18</v>
      </c>
      <c r="M36" s="120">
        <v>18</v>
      </c>
      <c r="N36" s="64"/>
      <c r="O36" s="135" t="str">
        <f>IF(OR(O10="X",O16="X",O23="X"),"X","")</f>
        <v/>
      </c>
      <c r="P36" s="65" t="str">
        <f>IF(OR(O36="",$D$48=""), "$0.00",IF($D$48=0,H36,IF($D$48=1,I36,IF($D$48=2,J36,IF($D$48=3,K36,Q36)))))</f>
        <v>$0.00</v>
      </c>
      <c r="Q36" s="7" t="b">
        <f>IF($D$48=4,L36,IF($D$48=5,M36,IF($D$48=6,#REF!,IF($D$48=7,#REF!,IF($D$48=8,#REF!)))))</f>
        <v>0</v>
      </c>
      <c r="R36" s="526" t="s">
        <v>31</v>
      </c>
      <c r="S36" s="527"/>
      <c r="T36" s="527"/>
      <c r="U36" s="528"/>
    </row>
    <row r="37" spans="2:21" ht="12.75" customHeight="1" thickBot="1" x14ac:dyDescent="0.25">
      <c r="B37" s="136" t="s">
        <v>55</v>
      </c>
      <c r="C37" s="137"/>
      <c r="D37" s="137"/>
      <c r="E37" s="137"/>
      <c r="F37" s="137"/>
      <c r="G37" s="137"/>
      <c r="H37" s="137"/>
      <c r="I37" s="138"/>
      <c r="J37" s="529" t="s">
        <v>17</v>
      </c>
      <c r="K37" s="529"/>
      <c r="L37" s="530" t="s">
        <v>57</v>
      </c>
      <c r="M37" s="531"/>
      <c r="N37" s="139"/>
      <c r="R37" s="140" t="s">
        <v>34</v>
      </c>
      <c r="S37" s="141" t="s">
        <v>35</v>
      </c>
      <c r="T37" s="142" t="s">
        <v>33</v>
      </c>
      <c r="U37" s="143" t="s">
        <v>32</v>
      </c>
    </row>
    <row r="38" spans="2:21" ht="12.75" customHeight="1" x14ac:dyDescent="0.2">
      <c r="B38" s="532" t="s">
        <v>56</v>
      </c>
      <c r="C38" s="533"/>
      <c r="D38" s="533"/>
      <c r="E38" s="533"/>
      <c r="F38" s="533"/>
      <c r="G38" s="533"/>
      <c r="H38" s="533"/>
      <c r="I38" s="534"/>
      <c r="J38" s="538" t="s">
        <v>10</v>
      </c>
      <c r="K38" s="538"/>
      <c r="L38" s="539" t="str">
        <f>IF(O10&lt;&gt;"",P10,IF(O12&lt;&gt;"",P12,IF(O11&lt;&gt;"",P11,"$0.00" )))</f>
        <v>$0.00</v>
      </c>
      <c r="M38" s="540"/>
      <c r="N38" s="144"/>
      <c r="R38" s="145"/>
      <c r="S38" s="146"/>
      <c r="T38" s="147" t="str">
        <f>IF($O10="X",$L38, "$0.00")</f>
        <v>$0.00</v>
      </c>
      <c r="U38" s="148" t="str">
        <f>IF($O12="X",$L38, "$0.00")</f>
        <v>$0.00</v>
      </c>
    </row>
    <row r="39" spans="2:21" ht="12.75" customHeight="1" x14ac:dyDescent="0.2">
      <c r="B39" s="535"/>
      <c r="C39" s="536"/>
      <c r="D39" s="536"/>
      <c r="E39" s="536"/>
      <c r="F39" s="536"/>
      <c r="G39" s="536"/>
      <c r="H39" s="536"/>
      <c r="I39" s="537"/>
      <c r="J39" s="538" t="s">
        <v>12</v>
      </c>
      <c r="K39" s="538"/>
      <c r="L39" s="539" t="str">
        <f>IF(O16&lt;&gt;"",P16,IF(O17&lt;&gt;"",P17,IF(O18&lt;&gt;"",P18,"$0.00" )))</f>
        <v>$0.00</v>
      </c>
      <c r="M39" s="540"/>
      <c r="N39" s="144"/>
      <c r="R39" s="149"/>
      <c r="S39" s="150"/>
      <c r="T39" s="151" t="str">
        <f>IF($O16="X",$L39, "$0.00")</f>
        <v>$0.00</v>
      </c>
      <c r="U39" s="152" t="str">
        <f>IF($O18="X",$L39, "$0.00")</f>
        <v>$0.00</v>
      </c>
    </row>
    <row r="40" spans="2:21" ht="12.75" customHeight="1" x14ac:dyDescent="0.35">
      <c r="B40" s="153" t="s">
        <v>18</v>
      </c>
      <c r="C40" s="154"/>
      <c r="D40" s="155"/>
      <c r="E40" s="155"/>
      <c r="F40" s="155"/>
      <c r="G40" s="155"/>
      <c r="H40" s="155"/>
      <c r="I40" s="156"/>
      <c r="J40" s="538" t="s">
        <v>19</v>
      </c>
      <c r="K40" s="538"/>
      <c r="L40" s="539" t="str">
        <f>P20</f>
        <v>$0.00</v>
      </c>
      <c r="M40" s="540"/>
      <c r="N40" s="144"/>
      <c r="R40" s="149"/>
      <c r="S40" s="150"/>
      <c r="T40" s="157"/>
      <c r="U40" s="152" t="str">
        <f>L40</f>
        <v>$0.00</v>
      </c>
    </row>
    <row r="41" spans="2:21" ht="12.75" customHeight="1" x14ac:dyDescent="0.2">
      <c r="B41" s="541"/>
      <c r="C41" s="542"/>
      <c r="D41" s="542"/>
      <c r="E41" s="542"/>
      <c r="F41" s="542"/>
      <c r="G41" s="542"/>
      <c r="H41" s="542"/>
      <c r="I41" s="543"/>
      <c r="J41" s="538" t="s">
        <v>13</v>
      </c>
      <c r="K41" s="538"/>
      <c r="L41" s="539" t="str">
        <f>P21</f>
        <v>$0.00</v>
      </c>
      <c r="M41" s="540"/>
      <c r="N41" s="144"/>
      <c r="R41" s="149"/>
      <c r="S41" s="150"/>
      <c r="T41" s="157"/>
      <c r="U41" s="152" t="str">
        <f>L41</f>
        <v>$0.00</v>
      </c>
    </row>
    <row r="42" spans="2:21" ht="12.75" customHeight="1" x14ac:dyDescent="0.2">
      <c r="B42" s="544"/>
      <c r="C42" s="545"/>
      <c r="D42" s="545"/>
      <c r="E42" s="545"/>
      <c r="F42" s="545"/>
      <c r="G42" s="545"/>
      <c r="H42" s="545"/>
      <c r="I42" s="546"/>
      <c r="J42" s="538" t="s">
        <v>14</v>
      </c>
      <c r="K42" s="538"/>
      <c r="L42" s="539" t="str">
        <f>IF(O23&lt;&gt;"",P23,IF(O24&lt;&gt;"",P24,IF(O25&lt;&gt;"",P25, "$0.00")))</f>
        <v>$0.00</v>
      </c>
      <c r="M42" s="540"/>
      <c r="N42" s="144"/>
      <c r="R42" s="149"/>
      <c r="S42" s="150"/>
      <c r="T42" s="151" t="str">
        <f>IF($O23="X",$L42, "$0.00")</f>
        <v>$0.00</v>
      </c>
      <c r="U42" s="152" t="str">
        <f>IF($O25="X",$L42, "$0.00")</f>
        <v>$0.00</v>
      </c>
    </row>
    <row r="43" spans="2:21" x14ac:dyDescent="0.2">
      <c r="B43" s="153" t="s">
        <v>20</v>
      </c>
      <c r="C43" s="154"/>
      <c r="D43" s="89"/>
      <c r="E43" s="89"/>
      <c r="F43" s="89"/>
      <c r="G43" s="89"/>
      <c r="H43" s="89"/>
      <c r="I43" s="89"/>
      <c r="J43" s="547" t="s">
        <v>15</v>
      </c>
      <c r="K43" s="548"/>
      <c r="L43" s="539" t="str">
        <f>P28</f>
        <v>$0.00</v>
      </c>
      <c r="M43" s="540"/>
      <c r="N43" s="144"/>
      <c r="R43" s="158" t="str">
        <f>L43</f>
        <v>$0.00</v>
      </c>
      <c r="S43" s="150"/>
      <c r="T43" s="157"/>
      <c r="U43" s="159"/>
    </row>
    <row r="44" spans="2:21" ht="12.75" customHeight="1" x14ac:dyDescent="0.2">
      <c r="B44" s="541"/>
      <c r="C44" s="542"/>
      <c r="D44" s="542"/>
      <c r="E44" s="542"/>
      <c r="F44" s="542"/>
      <c r="G44" s="542"/>
      <c r="H44" s="542"/>
      <c r="I44" s="543"/>
      <c r="J44" s="547" t="s">
        <v>21</v>
      </c>
      <c r="K44" s="548"/>
      <c r="L44" s="539" t="str">
        <f>P29</f>
        <v>$0.00</v>
      </c>
      <c r="M44" s="540"/>
      <c r="N44" s="144"/>
      <c r="R44" s="160" t="str">
        <f>L44</f>
        <v>$0.00</v>
      </c>
      <c r="S44" s="150"/>
      <c r="T44" s="157"/>
      <c r="U44" s="159"/>
    </row>
    <row r="45" spans="2:21" ht="12.75" customHeight="1" x14ac:dyDescent="0.2">
      <c r="B45" s="541"/>
      <c r="C45" s="542"/>
      <c r="D45" s="542"/>
      <c r="E45" s="542"/>
      <c r="F45" s="542"/>
      <c r="G45" s="542"/>
      <c r="H45" s="542"/>
      <c r="I45" s="543"/>
      <c r="J45" s="538" t="s">
        <v>22</v>
      </c>
      <c r="K45" s="538"/>
      <c r="L45" s="539" t="str">
        <f>P30</f>
        <v>$0.00</v>
      </c>
      <c r="M45" s="540"/>
      <c r="N45" s="144"/>
      <c r="R45" s="161"/>
      <c r="S45" s="162" t="str">
        <f>L45</f>
        <v>$0.00</v>
      </c>
      <c r="T45" s="157"/>
      <c r="U45" s="159"/>
    </row>
    <row r="46" spans="2:21" ht="12.75" customHeight="1" x14ac:dyDescent="0.2">
      <c r="B46" s="541"/>
      <c r="C46" s="542"/>
      <c r="D46" s="542"/>
      <c r="E46" s="542"/>
      <c r="F46" s="542"/>
      <c r="G46" s="542"/>
      <c r="H46" s="542"/>
      <c r="I46" s="543"/>
      <c r="J46" s="538" t="s">
        <v>23</v>
      </c>
      <c r="K46" s="538"/>
      <c r="L46" s="539" t="str">
        <f>P32</f>
        <v>$0.00</v>
      </c>
      <c r="M46" s="540"/>
      <c r="N46" s="144"/>
      <c r="R46" s="149"/>
      <c r="S46" s="150"/>
      <c r="T46" s="157"/>
      <c r="U46" s="163" t="str">
        <f>IF($O32="X",$L46, "$0.00")</f>
        <v>$0.00</v>
      </c>
    </row>
    <row r="47" spans="2:21" ht="12.75" customHeight="1" x14ac:dyDescent="0.2">
      <c r="B47" s="544"/>
      <c r="C47" s="545"/>
      <c r="D47" s="545"/>
      <c r="E47" s="545"/>
      <c r="F47" s="545"/>
      <c r="G47" s="545"/>
      <c r="H47" s="545"/>
      <c r="I47" s="546"/>
      <c r="J47" s="538" t="s">
        <v>24</v>
      </c>
      <c r="K47" s="538"/>
      <c r="L47" s="539" t="str">
        <f>P33</f>
        <v>$0.00</v>
      </c>
      <c r="M47" s="540"/>
      <c r="N47" s="144"/>
      <c r="R47" s="149"/>
      <c r="S47" s="150"/>
      <c r="T47" s="157"/>
      <c r="U47" s="163" t="str">
        <f>IF($O33="X",$L47, "$0.00")</f>
        <v>$0.00</v>
      </c>
    </row>
    <row r="48" spans="2:21" ht="15" customHeight="1" x14ac:dyDescent="0.2">
      <c r="B48" s="153" t="s">
        <v>25</v>
      </c>
      <c r="C48" s="154"/>
      <c r="D48" s="554"/>
      <c r="E48" s="554"/>
      <c r="F48" s="89"/>
      <c r="G48" s="89"/>
      <c r="H48" s="2"/>
      <c r="I48" s="164"/>
      <c r="J48" s="538" t="s">
        <v>58</v>
      </c>
      <c r="K48" s="538"/>
      <c r="L48" s="557" t="str">
        <f>P34</f>
        <v>$0.00</v>
      </c>
      <c r="M48" s="558"/>
      <c r="N48" s="144"/>
      <c r="R48" s="149"/>
      <c r="S48" s="150"/>
      <c r="T48" s="157"/>
      <c r="U48" s="159"/>
    </row>
    <row r="49" spans="2:31" ht="12.75" customHeight="1" thickBot="1" x14ac:dyDescent="0.4">
      <c r="B49" s="165"/>
      <c r="C49" s="166"/>
      <c r="D49" s="555"/>
      <c r="E49" s="555"/>
      <c r="F49" s="166"/>
      <c r="G49" s="166"/>
      <c r="H49" s="166"/>
      <c r="I49" s="166"/>
      <c r="J49" s="559" t="s">
        <v>58</v>
      </c>
      <c r="K49" s="560"/>
      <c r="L49" s="561" t="str">
        <f>P36</f>
        <v>$0.00</v>
      </c>
      <c r="M49" s="562"/>
      <c r="N49" s="144"/>
      <c r="R49" s="167"/>
      <c r="S49" s="168"/>
      <c r="T49" s="151" t="str">
        <f>L49</f>
        <v>$0.00</v>
      </c>
      <c r="U49" s="169"/>
    </row>
    <row r="50" spans="2:31" ht="15.75" customHeight="1" thickTop="1" thickBot="1" x14ac:dyDescent="0.4">
      <c r="B50" s="170"/>
      <c r="C50" s="171"/>
      <c r="D50" s="556"/>
      <c r="E50" s="556"/>
      <c r="F50" s="171"/>
      <c r="G50" s="171"/>
      <c r="H50" s="171"/>
      <c r="I50" s="171"/>
      <c r="J50" s="563" t="s">
        <v>26</v>
      </c>
      <c r="K50" s="563"/>
      <c r="L50" s="564">
        <f>SUM(L38:M49)</f>
        <v>0</v>
      </c>
      <c r="M50" s="565"/>
      <c r="N50" s="172"/>
      <c r="R50" s="173">
        <f>SUM(R38:R49)</f>
        <v>0</v>
      </c>
      <c r="S50" s="174">
        <f>SUM(S38:S49)</f>
        <v>0</v>
      </c>
      <c r="T50" s="175">
        <f>SUM(T38:T49)</f>
        <v>0</v>
      </c>
      <c r="U50" s="176">
        <f>SUM(U38:U49)</f>
        <v>0</v>
      </c>
    </row>
    <row r="51" spans="2:31" ht="14.45" customHeight="1" thickBot="1" x14ac:dyDescent="0.3">
      <c r="B51" s="177"/>
      <c r="C51" s="177"/>
      <c r="D51" s="177"/>
      <c r="E51" s="177"/>
      <c r="F51" s="177"/>
      <c r="G51" s="177"/>
      <c r="H51" s="177"/>
      <c r="I51" s="177"/>
      <c r="J51" s="177"/>
      <c r="K51" s="177"/>
      <c r="L51" s="177"/>
      <c r="M51" s="178" t="s">
        <v>63</v>
      </c>
      <c r="N51" s="179"/>
      <c r="R51" s="549">
        <f>SUM(R50:U50)</f>
        <v>0</v>
      </c>
      <c r="S51" s="550"/>
      <c r="T51" s="551"/>
      <c r="U51" s="552"/>
    </row>
    <row r="52" spans="2:31" ht="15.75" thickBot="1" x14ac:dyDescent="0.3">
      <c r="B52" s="553" t="s">
        <v>60</v>
      </c>
      <c r="C52" s="553"/>
      <c r="D52" s="553"/>
      <c r="E52" s="553"/>
      <c r="F52" s="553"/>
      <c r="G52" s="553"/>
      <c r="H52" s="553"/>
      <c r="I52" s="553"/>
      <c r="J52" s="553"/>
      <c r="K52" s="553"/>
      <c r="L52" s="553"/>
      <c r="M52" s="178" t="s">
        <v>59</v>
      </c>
      <c r="N52" s="180"/>
      <c r="O52" s="181"/>
      <c r="P52" s="182"/>
      <c r="Q52" s="183"/>
    </row>
    <row r="53" spans="2:31" ht="15" x14ac:dyDescent="0.25">
      <c r="B53" s="184"/>
      <c r="C53" s="184"/>
      <c r="D53" s="184"/>
      <c r="E53" s="184"/>
      <c r="J53" s="185" t="s">
        <v>34</v>
      </c>
      <c r="K53" s="186" t="s">
        <v>35</v>
      </c>
      <c r="L53" s="186" t="s">
        <v>33</v>
      </c>
      <c r="M53" s="187" t="s">
        <v>32</v>
      </c>
      <c r="O53" s="181"/>
      <c r="P53" s="182"/>
      <c r="Q53" s="183"/>
      <c r="R53" s="183"/>
      <c r="S53" s="183"/>
      <c r="T53" s="183"/>
    </row>
    <row r="54" spans="2:31" ht="13.5" thickBot="1" x14ac:dyDescent="0.25">
      <c r="B54" s="184"/>
      <c r="C54" s="184"/>
      <c r="D54" s="184"/>
      <c r="E54" s="184"/>
      <c r="F54" s="184"/>
      <c r="G54" s="184"/>
      <c r="J54" s="8">
        <f>R50</f>
        <v>0</v>
      </c>
      <c r="K54" s="188">
        <f>S50</f>
        <v>0</v>
      </c>
      <c r="L54" s="188">
        <f>T50</f>
        <v>0</v>
      </c>
      <c r="M54" s="189">
        <f>U50</f>
        <v>0</v>
      </c>
      <c r="N54" s="190"/>
      <c r="T54" s="1"/>
      <c r="U54" s="3"/>
      <c r="V54" s="3"/>
      <c r="W54" s="3"/>
      <c r="X54" s="3"/>
      <c r="Y54" s="4"/>
      <c r="Z54" s="3"/>
      <c r="AA54" s="5"/>
      <c r="AB54" s="5"/>
      <c r="AC54" s="5"/>
      <c r="AD54" s="5"/>
      <c r="AE54" s="5"/>
    </row>
    <row r="55" spans="2:31" x14ac:dyDescent="0.2">
      <c r="J55" s="2"/>
      <c r="L55" s="191"/>
      <c r="M55" s="192"/>
      <c r="N55" s="193"/>
      <c r="AA55" s="6"/>
      <c r="AB55" s="6"/>
      <c r="AC55" s="6"/>
      <c r="AD55" s="6"/>
      <c r="AE55" s="6"/>
    </row>
    <row r="56" spans="2:31" x14ac:dyDescent="0.2">
      <c r="J56" s="2"/>
      <c r="AA56" s="6"/>
      <c r="AB56" s="6"/>
      <c r="AC56" s="6"/>
      <c r="AD56" s="6"/>
      <c r="AE56" s="6"/>
    </row>
    <row r="57" spans="2:31" x14ac:dyDescent="0.2">
      <c r="H57" s="194"/>
      <c r="AA57" s="6"/>
      <c r="AB57" s="6"/>
      <c r="AC57" s="6"/>
      <c r="AD57" s="6"/>
      <c r="AE57" s="6"/>
    </row>
    <row r="58" spans="2:31" x14ac:dyDescent="0.2">
      <c r="AA58" s="12"/>
      <c r="AB58" s="12"/>
      <c r="AC58" s="12"/>
      <c r="AD58" s="12"/>
      <c r="AE58" s="12"/>
    </row>
  </sheetData>
  <sheetProtection sheet="1" objects="1" scenarios="1" selectLockedCells="1"/>
  <mergeCells count="60">
    <mergeCell ref="R51:U51"/>
    <mergeCell ref="B52:L52"/>
    <mergeCell ref="D48:E50"/>
    <mergeCell ref="J48:K48"/>
    <mergeCell ref="L48:M48"/>
    <mergeCell ref="J49:K49"/>
    <mergeCell ref="L49:M49"/>
    <mergeCell ref="J50:K50"/>
    <mergeCell ref="L50:M50"/>
    <mergeCell ref="B46:I47"/>
    <mergeCell ref="J46:K46"/>
    <mergeCell ref="L46:M46"/>
    <mergeCell ref="J47:K47"/>
    <mergeCell ref="L47:M47"/>
    <mergeCell ref="J43:K43"/>
    <mergeCell ref="L43:M43"/>
    <mergeCell ref="B44:I45"/>
    <mergeCell ref="J44:K44"/>
    <mergeCell ref="L44:M44"/>
    <mergeCell ref="J45:K45"/>
    <mergeCell ref="L45:M45"/>
    <mergeCell ref="B41:I42"/>
    <mergeCell ref="J41:K41"/>
    <mergeCell ref="L41:M41"/>
    <mergeCell ref="J42:K42"/>
    <mergeCell ref="L42:M42"/>
    <mergeCell ref="R36:U36"/>
    <mergeCell ref="J37:K37"/>
    <mergeCell ref="L37:M37"/>
    <mergeCell ref="B38:I39"/>
    <mergeCell ref="J38:K38"/>
    <mergeCell ref="L38:M38"/>
    <mergeCell ref="J39:K39"/>
    <mergeCell ref="L39:M39"/>
    <mergeCell ref="B28:G28"/>
    <mergeCell ref="B29:G29"/>
    <mergeCell ref="B30:G30"/>
    <mergeCell ref="B32:G32"/>
    <mergeCell ref="B33:G33"/>
    <mergeCell ref="B3:G4"/>
    <mergeCell ref="I3:M4"/>
    <mergeCell ref="J5:M6"/>
    <mergeCell ref="B6:H6"/>
    <mergeCell ref="H8:M8"/>
    <mergeCell ref="J40:K40"/>
    <mergeCell ref="L40:M40"/>
    <mergeCell ref="B10:D10"/>
    <mergeCell ref="B11:D11"/>
    <mergeCell ref="B12:D12"/>
    <mergeCell ref="B13:D13"/>
    <mergeCell ref="B16:D16"/>
    <mergeCell ref="B17:D17"/>
    <mergeCell ref="B18:D18"/>
    <mergeCell ref="B20:G20"/>
    <mergeCell ref="B21:G21"/>
    <mergeCell ref="B22:D22"/>
    <mergeCell ref="B23:D23"/>
    <mergeCell ref="B24:D24"/>
    <mergeCell ref="B25:D25"/>
    <mergeCell ref="E26:G26"/>
  </mergeCells>
  <printOptions horizontalCentered="1"/>
  <pageMargins left="0.25" right="0.25" top="0.5" bottom="0.25" header="0" footer="0"/>
  <pageSetup orientation="portrait" horizontalDpi="300" verticalDpi="300"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Low-Rise, Apt (5 or more units)</vt:lpstr>
      <vt:lpstr>Row House, Townhouse, Semi-Deta</vt:lpstr>
      <vt:lpstr>Detached House, Mobile Home</vt:lpstr>
      <vt:lpstr>'Detached House, Mobile Home'!Print_Area</vt:lpstr>
      <vt:lpstr>'Low-Rise, Apt (5 or more units)'!Print_Area</vt:lpstr>
      <vt:lpstr>'Row House, Townhouse, Semi-Deta'!Print_Area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Meza</dc:creator>
  <cp:lastModifiedBy>Yolanda Ann Figueroa</cp:lastModifiedBy>
  <cp:lastPrinted>2019-05-22T15:09:17Z</cp:lastPrinted>
  <dcterms:created xsi:type="dcterms:W3CDTF">2018-02-08T15:25:20Z</dcterms:created>
  <dcterms:modified xsi:type="dcterms:W3CDTF">2022-02-23T19:04:38Z</dcterms:modified>
</cp:coreProperties>
</file>